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RVFILE\Dokumenty\Import_Spolecne\1_PRŮVODKY - NOVINKY\Novinky 2026\"/>
    </mc:Choice>
  </mc:AlternateContent>
  <xr:revisionPtr revIDLastSave="0" documentId="13_ncr:1_{BBF7A8F9-4E21-4D70-B92E-C7F199473E65}" xr6:coauthVersionLast="47" xr6:coauthVersionMax="47" xr10:uidLastSave="{00000000-0000-0000-0000-000000000000}"/>
  <bookViews>
    <workbookView xWindow="28680" yWindow="-120" windowWidth="29040" windowHeight="15720" xr2:uid="{00000000-000D-0000-FFFF-FFFF00000000}"/>
  </bookViews>
  <sheets>
    <sheet name="průvodka novinkami" sheetId="3" r:id="rId1"/>
    <sheet name="List1" sheetId="4" r:id="rId2"/>
  </sheets>
  <definedNames>
    <definedName name="_xlnm._FilterDatabase" localSheetId="1" hidden="1">List1!$A$1:$AH$1</definedName>
    <definedName name="_xlnm._FilterDatabase" localSheetId="0" hidden="1">'průvodka novinkami'!$A$3:$S$3</definedName>
    <definedName name="_xlnm.Print_Titles" localSheetId="0">'průvodka novinkami'!$2:$3</definedName>
    <definedName name="_xlnm.Print_Area" localSheetId="0">'průvodka novinkami'!$B$2:$R$61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0" i="3" l="1"/>
  <c r="Q19" i="3"/>
  <c r="J20" i="3"/>
  <c r="K20" i="3"/>
  <c r="L20" i="3"/>
  <c r="M20" i="3"/>
  <c r="N20" i="3"/>
  <c r="J19" i="3"/>
  <c r="K19" i="3"/>
  <c r="L19" i="3"/>
  <c r="M19" i="3"/>
  <c r="N19" i="3"/>
  <c r="Q27" i="3"/>
  <c r="Q21" i="3"/>
  <c r="Q22" i="3"/>
  <c r="Q23" i="3"/>
  <c r="Q24" i="3"/>
  <c r="Q25" i="3"/>
  <c r="Q26" i="3"/>
  <c r="J21" i="3"/>
  <c r="J22" i="3"/>
  <c r="J23" i="3"/>
  <c r="J24" i="3"/>
  <c r="J25" i="3"/>
  <c r="J26" i="3"/>
  <c r="J27" i="3"/>
  <c r="Q18" i="3"/>
  <c r="J18" i="3"/>
  <c r="Q4" i="3"/>
  <c r="K23" i="3" l="1"/>
  <c r="M23" i="3" s="1"/>
  <c r="L23" i="3"/>
  <c r="N23" i="3" s="1"/>
  <c r="K27" i="3"/>
  <c r="M27" i="3" s="1"/>
  <c r="L27" i="3"/>
  <c r="N27" i="3" s="1"/>
  <c r="K21" i="3"/>
  <c r="M21" i="3" s="1"/>
  <c r="L21" i="3"/>
  <c r="N21" i="3" s="1"/>
  <c r="K22" i="3"/>
  <c r="M22" i="3" s="1"/>
  <c r="L22" i="3"/>
  <c r="N22" i="3" s="1"/>
  <c r="L25" i="3"/>
  <c r="N25" i="3" s="1"/>
  <c r="K25" i="3"/>
  <c r="M25" i="3" s="1"/>
  <c r="K24" i="3"/>
  <c r="M24" i="3" s="1"/>
  <c r="L24" i="3"/>
  <c r="N24" i="3" s="1"/>
  <c r="K26" i="3"/>
  <c r="M26" i="3" s="1"/>
  <c r="L26" i="3"/>
  <c r="N26" i="3" s="1"/>
  <c r="L18" i="3"/>
  <c r="N18" i="3" s="1"/>
  <c r="K18" i="3"/>
  <c r="M18" i="3" s="1"/>
  <c r="J4" i="3"/>
  <c r="J17" i="3"/>
  <c r="J16" i="3"/>
  <c r="J15" i="3"/>
  <c r="J14" i="3"/>
  <c r="J13" i="3"/>
  <c r="J12" i="3"/>
  <c r="Q17" i="3"/>
  <c r="Q16" i="3"/>
  <c r="Q15" i="3"/>
  <c r="Q14" i="3"/>
  <c r="Q13" i="3"/>
  <c r="Q12" i="3"/>
  <c r="Q9" i="3"/>
  <c r="J9" i="3"/>
  <c r="Q8" i="3"/>
  <c r="J8" i="3"/>
  <c r="Q7" i="3"/>
  <c r="J7" i="3"/>
  <c r="Q6" i="3"/>
  <c r="J6" i="3"/>
  <c r="Q5" i="3"/>
  <c r="J5" i="3"/>
  <c r="Q11" i="3"/>
  <c r="Q10" i="3"/>
  <c r="K4" i="3" l="1"/>
  <c r="M4" i="3" s="1"/>
  <c r="L4" i="3"/>
  <c r="N4" i="3" s="1"/>
  <c r="K17" i="3"/>
  <c r="M17" i="3" s="1"/>
  <c r="L17" i="3"/>
  <c r="N17" i="3" s="1"/>
  <c r="K16" i="3"/>
  <c r="M16" i="3" s="1"/>
  <c r="L16" i="3"/>
  <c r="N16" i="3" s="1"/>
  <c r="K15" i="3"/>
  <c r="M15" i="3" s="1"/>
  <c r="L15" i="3"/>
  <c r="N15" i="3" s="1"/>
  <c r="K14" i="3"/>
  <c r="M14" i="3" s="1"/>
  <c r="L14" i="3"/>
  <c r="N14" i="3" s="1"/>
  <c r="K13" i="3"/>
  <c r="M13" i="3" s="1"/>
  <c r="L13" i="3"/>
  <c r="N13" i="3" s="1"/>
  <c r="K12" i="3"/>
  <c r="M12" i="3" s="1"/>
  <c r="L12" i="3"/>
  <c r="N12" i="3" s="1"/>
  <c r="K9" i="3"/>
  <c r="M9" i="3" s="1"/>
  <c r="L9" i="3"/>
  <c r="N9" i="3" s="1"/>
  <c r="K8" i="3"/>
  <c r="M8" i="3" s="1"/>
  <c r="L8" i="3"/>
  <c r="N8" i="3" s="1"/>
  <c r="K7" i="3"/>
  <c r="M7" i="3" s="1"/>
  <c r="L7" i="3"/>
  <c r="N7" i="3" s="1"/>
  <c r="K6" i="3"/>
  <c r="M6" i="3" s="1"/>
  <c r="L6" i="3"/>
  <c r="N6" i="3" s="1"/>
  <c r="K5" i="3"/>
  <c r="M5" i="3" s="1"/>
  <c r="L5" i="3"/>
  <c r="N5" i="3" s="1"/>
  <c r="J10" i="3"/>
  <c r="J11" i="3"/>
  <c r="K10" i="3" l="1"/>
  <c r="M10" i="3" s="1"/>
  <c r="L10" i="3"/>
  <c r="N10" i="3" s="1"/>
  <c r="K11" i="3"/>
  <c r="M11" i="3" s="1"/>
  <c r="L11" i="3"/>
  <c r="N11" i="3" s="1"/>
</calcChain>
</file>

<file path=xl/sharedStrings.xml><?xml version="1.0" encoding="utf-8"?>
<sst xmlns="http://schemas.openxmlformats.org/spreadsheetml/2006/main" count="892" uniqueCount="362">
  <si>
    <t>Kód</t>
  </si>
  <si>
    <t>Obchodní název</t>
  </si>
  <si>
    <t>EAN</t>
  </si>
  <si>
    <t>Kategorie produktu</t>
  </si>
  <si>
    <t>VO cena
bez DPH</t>
  </si>
  <si>
    <t>Parametry /
logistické info</t>
  </si>
  <si>
    <t>Doporučená 
MO cena
s DPH</t>
  </si>
  <si>
    <t>Katalogová 
skupina</t>
  </si>
  <si>
    <t>Složení, charakteristika, diferenciace</t>
  </si>
  <si>
    <t>Doporučená 
MO cena s DPH
PŘED ZAOKROUHLENÍM</t>
  </si>
  <si>
    <t>VO cena
s DPH</t>
  </si>
  <si>
    <t>DPH</t>
  </si>
  <si>
    <t>NÁVRH EXPORTNÍ CENY</t>
  </si>
  <si>
    <t xml:space="preserve">Průvodka novým sortimentem Tommi CZ k: </t>
  </si>
  <si>
    <t>AUTOMATICKÝ VÝPOČET
NEPŘEPISOVAT
NEBO
PLNĚ KOPÍROVAT</t>
  </si>
  <si>
    <t>K VYPLNĚNÍ JSOU BUŇKY BEZ BAREVNÉHO OZNAČENÍ</t>
  </si>
  <si>
    <t>POZNÁMKY</t>
  </si>
  <si>
    <t>05315</t>
  </si>
  <si>
    <t>05316</t>
  </si>
  <si>
    <t>05317</t>
  </si>
  <si>
    <t>05318</t>
  </si>
  <si>
    <t>053191</t>
  </si>
  <si>
    <t>05329</t>
  </si>
  <si>
    <t>05384</t>
  </si>
  <si>
    <t>05385</t>
  </si>
  <si>
    <t>05386</t>
  </si>
  <si>
    <t>05387</t>
  </si>
  <si>
    <t>05388</t>
  </si>
  <si>
    <t>05389</t>
  </si>
  <si>
    <t>05407</t>
  </si>
  <si>
    <t>05408</t>
  </si>
  <si>
    <t>05429</t>
  </si>
  <si>
    <t>054303</t>
  </si>
  <si>
    <t>05439</t>
  </si>
  <si>
    <t>05455</t>
  </si>
  <si>
    <t>05456</t>
  </si>
  <si>
    <t>05457</t>
  </si>
  <si>
    <t>054732</t>
  </si>
  <si>
    <t>054733</t>
  </si>
  <si>
    <t>054734</t>
  </si>
  <si>
    <t>054741</t>
  </si>
  <si>
    <t>054742</t>
  </si>
  <si>
    <t>054743</t>
  </si>
  <si>
    <t>054751</t>
  </si>
  <si>
    <t>054752</t>
  </si>
  <si>
    <t>054753</t>
  </si>
  <si>
    <t>054761</t>
  </si>
  <si>
    <t>054771</t>
  </si>
  <si>
    <t>054772</t>
  </si>
  <si>
    <t>054773</t>
  </si>
  <si>
    <t>054774</t>
  </si>
  <si>
    <t>054775</t>
  </si>
  <si>
    <t>054776</t>
  </si>
  <si>
    <t>054777</t>
  </si>
  <si>
    <t>054778</t>
  </si>
  <si>
    <t>054779</t>
  </si>
  <si>
    <t>05492</t>
  </si>
  <si>
    <t>ReptiZoo Terárium RK0223 120x45x60 cm</t>
  </si>
  <si>
    <t>ReptiZoo Terárium RK0226 120x60x45 cm</t>
  </si>
  <si>
    <t>Reptizoo Terárium 3IN1 RK0135N 40,6x40,6x76,2 cm</t>
  </si>
  <si>
    <t>Reptizoo Terárium RK0125N 91,4x45,7x90 cm</t>
  </si>
  <si>
    <t>ReptiZoo Zámek na posuvná skleněná dvířka</t>
  </si>
  <si>
    <t>ReptiZoo Víceúčelové plastové terárium pro plazy 42x26x16 cm</t>
  </si>
  <si>
    <t xml:space="preserve">ReptiZoo Žárovka Intense Basking Spot 25W </t>
  </si>
  <si>
    <t>ReptiZoo Žárovka Intense Basking Spot 35W</t>
  </si>
  <si>
    <t>ReptiZoo Žárovka Intense Basking Spot 50W</t>
  </si>
  <si>
    <t>ReptiZoo Žárovka Intense Basking Spot 75W</t>
  </si>
  <si>
    <t>ReptiZoo Žárovka Intense Basking Spot 100W</t>
  </si>
  <si>
    <t>ReptiZoo Žárovka Intense Basking Spot 150W</t>
  </si>
  <si>
    <t>ReptiZoo Rotační lampa 360° s klipem</t>
  </si>
  <si>
    <t xml:space="preserve">ReptiZoo Nástěnný držák pro lampu s klipem </t>
  </si>
  <si>
    <t>ReptiZoo Terarijní fontána DF09</t>
  </si>
  <si>
    <t>ReptiZoo Náhradní čerpadlo pro fontánu DF</t>
  </si>
  <si>
    <t>ReptiZoo Digitální termostat THC24</t>
  </si>
  <si>
    <t>ReptiZoo Pinzeta bambusová zahnutá 28cm</t>
  </si>
  <si>
    <t>ReptiZoo Pinzeta rovná 25cm</t>
  </si>
  <si>
    <t>ReptiZoo Lopatka na písek SS02</t>
  </si>
  <si>
    <t>ReptiZoo Rohová jeskyně S (14x10,5x8cm)</t>
  </si>
  <si>
    <t>ReptiZoo Rohová jeskyně M (21,5x15x12 cm)</t>
  </si>
  <si>
    <t>ReptiZoo Rohová jeskyně L (28,5x20x13,5 cm)</t>
  </si>
  <si>
    <t>ReptiZoo Skrýš kmen topolu S (15x9x5,5cm)</t>
  </si>
  <si>
    <t>ReptiZoo Skrýš kmen topolu M (19,5x11,5x7,1cm)</t>
  </si>
  <si>
    <t>ReptiZoo Skrýš kmen topolu L (26,5x13,7x8,8cm)</t>
  </si>
  <si>
    <t>ReptiZoo Skrýš pyramida XS (7,5x7,5x7,5 cm)</t>
  </si>
  <si>
    <t>ReptiZoo Skrýš pyramida S (9,5x9,5x9,5cm)</t>
  </si>
  <si>
    <t>ReptiZoo Skrýš pyramida M (27,5x18,5x12cm)</t>
  </si>
  <si>
    <t>ReptiZoo Rohová skrýš z přírodního mechu</t>
  </si>
  <si>
    <t>teraristika</t>
  </si>
  <si>
    <t>10501 D</t>
  </si>
  <si>
    <t>10101 D</t>
  </si>
  <si>
    <t>10103 D</t>
  </si>
  <si>
    <t>ReptiZoo Přírodní korkové pozadí 17x19cm</t>
  </si>
  <si>
    <t>ReptiZoo Přírodní korkové pozadí 19x27,3cm</t>
  </si>
  <si>
    <t>ReptiZoo Přírodní korkové pozadí 28,5x28cm</t>
  </si>
  <si>
    <t>ReptiZoo Přírodní korkové pozadí 28,5x41 cm</t>
  </si>
  <si>
    <t>ReptiZoo Přírodní korkové pozadí 43,5x28cm</t>
  </si>
  <si>
    <t>ReptiZoo Přírodní korkové pozadí 43,5x41cm</t>
  </si>
  <si>
    <t>ReptiZoo Přírodní korkové pozadí 43,5x56cm</t>
  </si>
  <si>
    <t>ReptiZoo Přírodní korkové pozadí 58,5x41cm</t>
  </si>
  <si>
    <t>ReptiZoo Přírodní korkové pozadí 58,5x56cm</t>
  </si>
  <si>
    <t>Typ</t>
  </si>
  <si>
    <t>ATT</t>
  </si>
  <si>
    <t>ID zboží</t>
  </si>
  <si>
    <t>Název</t>
  </si>
  <si>
    <t>Expirace - štítek zb</t>
  </si>
  <si>
    <t>Min.Trvanlivost - št</t>
  </si>
  <si>
    <t>Šarže</t>
  </si>
  <si>
    <t>Číslo zboží dodavatele</t>
  </si>
  <si>
    <t>Balení</t>
  </si>
  <si>
    <t>Hlavní sklad</t>
  </si>
  <si>
    <t>MJ</t>
  </si>
  <si>
    <t>Skladní cena-DPH</t>
  </si>
  <si>
    <t>Poslední realizovaná</t>
  </si>
  <si>
    <t>Referenční cena-DPH</t>
  </si>
  <si>
    <t>Základní cena kartonu</t>
  </si>
  <si>
    <t>A - cena1 - VO-DPH</t>
  </si>
  <si>
    <t>D - cena4 - EURO-DPH</t>
  </si>
  <si>
    <t>Zkratka státu</t>
  </si>
  <si>
    <t>Dodavatelé</t>
  </si>
  <si>
    <t>Nákupčí</t>
  </si>
  <si>
    <t>ID skupiny</t>
  </si>
  <si>
    <t>Skupina</t>
  </si>
  <si>
    <t>DPH Sazby</t>
  </si>
  <si>
    <t>Istatkod</t>
  </si>
  <si>
    <t>ZISZ</t>
  </si>
  <si>
    <t>Platnost ZISZ</t>
  </si>
  <si>
    <t>Výprodej</t>
  </si>
  <si>
    <t>Eshop</t>
  </si>
  <si>
    <t>Exportovat do ORDISU</t>
  </si>
  <si>
    <t>Koef MJ stdpal</t>
  </si>
  <si>
    <t>Koef MJ trbks</t>
  </si>
  <si>
    <t>Koef MJ trbm3</t>
  </si>
  <si>
    <t>T</t>
  </si>
  <si>
    <t>NNN</t>
  </si>
  <si>
    <t>RK0223</t>
  </si>
  <si>
    <t>ks</t>
  </si>
  <si>
    <t>CN</t>
  </si>
  <si>
    <t>Dongguan ETAN Pet Supplies Co., Ltd.</t>
  </si>
  <si>
    <t>import2</t>
  </si>
  <si>
    <t>terária kompaktní D</t>
  </si>
  <si>
    <t>21.00</t>
  </si>
  <si>
    <t>CZBTI 42/024401/2021-580000-04/01</t>
  </si>
  <si>
    <t>RK0226</t>
  </si>
  <si>
    <t>RK0135N</t>
  </si>
  <si>
    <t>RK0125N</t>
  </si>
  <si>
    <t>RL090</t>
  </si>
  <si>
    <t>potřeby D</t>
  </si>
  <si>
    <t>ReptiZoo Náhradní klíč s přísavkou pro zabudovaný zámek</t>
  </si>
  <si>
    <t xml:space="preserve">ReptiZoo Náhradní šrouby (4 ks) </t>
  </si>
  <si>
    <t>RAK05-1</t>
  </si>
  <si>
    <t>náhradní díly D</t>
  </si>
  <si>
    <t>ReptiZoo Krytky na kabelové otvory (6 ks)</t>
  </si>
  <si>
    <t xml:space="preserve">ReptiZoo Gumové krytky na šrouby (4 ks) </t>
  </si>
  <si>
    <t>RAK06-1</t>
  </si>
  <si>
    <t>RT2004B</t>
  </si>
  <si>
    <t>faunaboxy D</t>
  </si>
  <si>
    <t>CZBTI47/189639/2023-580000-04/01</t>
  </si>
  <si>
    <t>FCB25</t>
  </si>
  <si>
    <t>žárovky a zářivky D</t>
  </si>
  <si>
    <t>CZBTI 48/030816/2021-580000-04/01</t>
  </si>
  <si>
    <t>FCB35</t>
  </si>
  <si>
    <t>FCB50</t>
  </si>
  <si>
    <t>FCB75</t>
  </si>
  <si>
    <t>FCB100</t>
  </si>
  <si>
    <t>FCB150</t>
  </si>
  <si>
    <t>ReptiZoo Osvětlovací rampa LT450</t>
  </si>
  <si>
    <t>LT450</t>
  </si>
  <si>
    <t>osvětlovací kryty a panely D</t>
  </si>
  <si>
    <t>CZBTI 48/033692/2021-580000-04/01</t>
  </si>
  <si>
    <t>ReptiZoo Osvětlovací rampa LT500</t>
  </si>
  <si>
    <t>LT500</t>
  </si>
  <si>
    <t>ReptiZoo Osvětlovací rampa LT810</t>
  </si>
  <si>
    <t>LT810</t>
  </si>
  <si>
    <t>CL01</t>
  </si>
  <si>
    <t>lampy, stojany D</t>
  </si>
  <si>
    <t>CZBTI 34/033698/2021-580000-04/01</t>
  </si>
  <si>
    <t>RAS01</t>
  </si>
  <si>
    <t>ReptiZoo Klipový držák RL00 bez orig. bal.</t>
  </si>
  <si>
    <t>RL00</t>
  </si>
  <si>
    <t>CZBTI 48/033689/2021-580000-04/01</t>
  </si>
  <si>
    <t>ReptiZoo Osvětlení LED001 13,2x9x1cm</t>
  </si>
  <si>
    <t>LED001-EU</t>
  </si>
  <si>
    <t>Teraristika</t>
  </si>
  <si>
    <t>CZBTI 46/033690/2021-580000-04/01</t>
  </si>
  <si>
    <t>DF09</t>
  </si>
  <si>
    <t>fontány D</t>
  </si>
  <si>
    <t>CZBTI 34/032270/2021-580000-04/01</t>
  </si>
  <si>
    <t>519-WP02</t>
  </si>
  <si>
    <t>CZBTI 43/127670/2022-580000-04/01</t>
  </si>
  <si>
    <t>ReptiZoo Náhradní přísavka pro DF02</t>
  </si>
  <si>
    <t>DF01-3</t>
  </si>
  <si>
    <t>ReptiZoo Mist Maker FMM01</t>
  </si>
  <si>
    <t>FMM01</t>
  </si>
  <si>
    <t>CZBTI 43/107827/2021-580000-04/01</t>
  </si>
  <si>
    <t>ReptiZoo Membrána k FMM01</t>
  </si>
  <si>
    <t>SR02</t>
  </si>
  <si>
    <t>CZBTI 34/109826/2021-580000-04/01</t>
  </si>
  <si>
    <t>ReptiZoo Rainfall system</t>
  </si>
  <si>
    <t>TR04</t>
  </si>
  <si>
    <t>THC24</t>
  </si>
  <si>
    <t>termostaty D</t>
  </si>
  <si>
    <t>CZBTI 46/039333/2021-580000-04/01</t>
  </si>
  <si>
    <t>ReptiZoo Digitální termo-hygrometr 3 umístění</t>
  </si>
  <si>
    <t>SH125B</t>
  </si>
  <si>
    <t>ReptiZoo Digitální termo-hygrometr alarm</t>
  </si>
  <si>
    <t>SH129</t>
  </si>
  <si>
    <t>FR09</t>
  </si>
  <si>
    <t>CZBTI 47/106074/2021-580000-04/01</t>
  </si>
  <si>
    <t>FR02</t>
  </si>
  <si>
    <t>CZBTI 32/030817/2021-580000-04/01</t>
  </si>
  <si>
    <t>SS02</t>
  </si>
  <si>
    <t>CZBTI 32/030789/2021-580000-04/01</t>
  </si>
  <si>
    <t>ReptiZoo Rohová jeskyně XS (9x6x5 cm)</t>
  </si>
  <si>
    <t>EHR08XS</t>
  </si>
  <si>
    <t>dekorace umělé D</t>
  </si>
  <si>
    <t>CZBTI 41/039311/2021-580000-04/01</t>
  </si>
  <si>
    <t>EHR08S</t>
  </si>
  <si>
    <t>EHR08M</t>
  </si>
  <si>
    <t>EHR08L</t>
  </si>
  <si>
    <t>ERS39S</t>
  </si>
  <si>
    <t>ERS39M</t>
  </si>
  <si>
    <t>ERS39L</t>
  </si>
  <si>
    <t xml:space="preserve">EHR06XS </t>
  </si>
  <si>
    <t xml:space="preserve">EHR06S </t>
  </si>
  <si>
    <t>EHR06M</t>
  </si>
  <si>
    <t>ERS30</t>
  </si>
  <si>
    <t>dekorace přírodní D</t>
  </si>
  <si>
    <t>ReptiZoo Mechová skrýš  S</t>
  </si>
  <si>
    <t>ERS25S</t>
  </si>
  <si>
    <t>ReptiZoo Mechová skrýš M</t>
  </si>
  <si>
    <t>ERS25M</t>
  </si>
  <si>
    <t>ReptiZoo Mechová skrýš  L</t>
  </si>
  <si>
    <t>ERS25L</t>
  </si>
  <si>
    <t>NCT12</t>
  </si>
  <si>
    <t>DEBTI29127/22-1</t>
  </si>
  <si>
    <t>NCT13</t>
  </si>
  <si>
    <t>NCT01</t>
  </si>
  <si>
    <t>NCT02</t>
  </si>
  <si>
    <t>NCT19</t>
  </si>
  <si>
    <t>NCT03</t>
  </si>
  <si>
    <t>NCT05</t>
  </si>
  <si>
    <t>NCT04</t>
  </si>
  <si>
    <t>NCT06</t>
  </si>
  <si>
    <t>ReptiZoo Rampa pro želvy a stromové krmítko 2v1</t>
  </si>
  <si>
    <t>TB09</t>
  </si>
  <si>
    <t>0531911</t>
  </si>
  <si>
    <t>053192</t>
  </si>
  <si>
    <t>053193</t>
  </si>
  <si>
    <t>053194</t>
  </si>
  <si>
    <t>05403</t>
  </si>
  <si>
    <t>05404</t>
  </si>
  <si>
    <t>05405</t>
  </si>
  <si>
    <t>054101</t>
  </si>
  <si>
    <t>05420</t>
  </si>
  <si>
    <t>054304</t>
  </si>
  <si>
    <t>05435</t>
  </si>
  <si>
    <t>054351</t>
  </si>
  <si>
    <t>05436</t>
  </si>
  <si>
    <t>05446</t>
  </si>
  <si>
    <t>05447</t>
  </si>
  <si>
    <t>054731</t>
  </si>
  <si>
    <t>054762</t>
  </si>
  <si>
    <t>054763</t>
  </si>
  <si>
    <t>054764</t>
  </si>
  <si>
    <t>Reptizoo Akrylové terárium 10x8,5x15cm ACR24</t>
  </si>
  <si>
    <t>Reptizoo Akrylové terárium 20,3x10,2x10,2cm ACR47</t>
  </si>
  <si>
    <t>ReptiZoo LED osvětlení LED011T 18" UVB 5.0</t>
  </si>
  <si>
    <t>ReptiZoo LED osvětlení LED011T 24" UVB 5.0</t>
  </si>
  <si>
    <t>ReptiZoo LED osvětlení LED011T 36" UVB 5.0</t>
  </si>
  <si>
    <t>Reptizoo Keramická objímka E27/200W</t>
  </si>
  <si>
    <t>Reptizoo Halogenová UVA denní výhřevná žárovka 35W</t>
  </si>
  <si>
    <t>Reptizoo Halogenová UVA denní výhřevná žárovka 50W</t>
  </si>
  <si>
    <t>Reptizoo Halogenová UVA denní výhřevná žárovka 75W</t>
  </si>
  <si>
    <t>Reptizoo Halogenová UVA denní výhřevná žárovka 100W</t>
  </si>
  <si>
    <t>ReptiZoo UVB15.0 žárovka spirálová 15W</t>
  </si>
  <si>
    <t>ReptiZoo UVB15.0 žárovka spirálová 26W</t>
  </si>
  <si>
    <t>05325</t>
  </si>
  <si>
    <t>05326</t>
  </si>
  <si>
    <t>05424</t>
  </si>
  <si>
    <t>05425</t>
  </si>
  <si>
    <t>05426</t>
  </si>
  <si>
    <t>05428</t>
  </si>
  <si>
    <t>05518</t>
  </si>
  <si>
    <t>05519</t>
  </si>
  <si>
    <t>05520</t>
  </si>
  <si>
    <t>05521</t>
  </si>
  <si>
    <t>05522</t>
  </si>
  <si>
    <t>05523</t>
  </si>
  <si>
    <t>05524</t>
  </si>
  <si>
    <t>05525</t>
  </si>
  <si>
    <t xml:space="preserve">Akrylové terárium vhodné pro chov pavouků, kudlanek a jiného hmyzu.
Vyrobeno z vysoce kvalitního průhledného Akrylu, který umožňuje sledování chovaného hmyzu ze všech stran a zároveň dává teráriu odolnost a dlouhou životnost. Ve stěnách jsou otvory zajišťující správnou ventilaci. Vysouvací základna je terária umožňuje umístění substrátu či jiného podloží a je zcela voděodolná, tedy je možné dno terária dle potřeby kropit či zalévat. 
Posuvné víko terária je je přichyceno magnety.
</t>
  </si>
  <si>
    <t>ReptiZoo terarijní žárovka s UVB 15.0 zářením a příkonem 26W.
Kompaktní žárovka pro osvětlení pouštních terárií, ideální pro živočichy s vysokým nárokem na UV záření. Pouštní biotopy jsou suché s intenzivním slunečním svitem a s nepravidelnými, slabými srážkami.
Žárovka UVB 15.0 poskytuje poměr UVA záření (50%) a UVB záření (15%) podobný pouštnímu biotopu. Podporuje tvorbu vitamínu D3, který umožňuje vstřebávání vápníku do kosterní soustavy. Podporuje aktivitu zvířat v teráriu, jejich chuť přijímat stravu a množit se.</t>
  </si>
  <si>
    <t>ReptiZoo terarijní žárovka s UVB 15.0 zářením a příkonem 15W.
Kompaktní žárovka pro osvětlení pouštních terárií, ideální pro živočichy s vysokým nárokem na UV záření. Pouštní biotopy jsou suché s intenzivním slunečním svitem a s nepravidelnými, slabými srážkami.
Žárovka UVB 15.0 poskytuje poměr UVA záření (50%) a UVB záření (15%) podobný pouštnímu biotopu. Podporuje tvorbu vitamínu D3, který umožňuje vstřebávání vápníku do kosterní soustavy. Podporuje aktivitu zvířat v teráriu, jejich chuť přijímat stravu a množit se.</t>
  </si>
  <si>
    <t>Moderní a tenké LED/UVB osvětlení nové generace od značky ReptiZoo poskytuje vašim plazům ideální světelné podmínky pro zdravý a přirozený život. Vysoce kvalitní UVB diody se postarají o podporu syntézy vitamínu D3 a lepší vstřebávání vápníku, které je klíčové pro zdravý vývoj kostí a celkovou vitalitu plazů.
Klíčové výhody ReptiZoo LED011T
Kombinace LED a UVB technologie: Nabízí vyvážené spektrum světla a UVB záření 5.0 pro podporu zdraví plazů
Rovnoměrná distribuce světla: Diody jsou rozmístěny tak, aby pokryly celé terárium bez stínů a slabých míst
Tři režimy svícení: Dotykové ovládání umožňuje přepínání mezi režimy a plynulé nastavení jasu
Reálné podání barev: Vysoký CRI index zajišťuje přirozený vzhled vnitřního prostředí terária
Energetická účinnost: LED technologie s nízkou spotřebou a vysokou světelnou účinností prodlužuje životnost zařízení a šetří energii
Tato osvětlení jsou ideální volbou pro terária o šířce 45 / 60 / 90 cm a pomáhají vytvořit podmínky blízké přirozenému prostředí pro zdravý a aktivní život vašich plazích mazlíčků.</t>
  </si>
  <si>
    <t>Čmelíkostop sprej 250ml</t>
  </si>
  <si>
    <t>drůbež</t>
  </si>
  <si>
    <t>prodejní jednotka: 1 ks</t>
  </si>
  <si>
    <t>3221 F</t>
  </si>
  <si>
    <t>00720</t>
  </si>
  <si>
    <t>Bezpečnostní list je k dispozici ke stažení na eshopu přímo na stránce produktu.</t>
  </si>
  <si>
    <t xml:space="preserve">Akrylové terárium vhodné pro chov pavouků, kudlanek a jiného hmyzu.
Vyrobeno z vysoce kvalitního průhledného Akrylu, který umožňuje sledování chovaného hmyzu ze všech stran a zároveň dává teráriu odolnost a dlouhou životnost. V bočních a zadních stěnách jsou otvory o velikosti 0,9mm zajišťující správnou ventilaci. Základna je terária umožňuje umístění až 4cm substrátu či jiného podloží a také je zcela voděodolná, tedy je možné dno terária dle potřeby bez problému kropit či zalévat. Dno je také možné z terária kdykoliv vyjmout.
Víko terária je je přichyceno magnety a je opatřeno ocelovou větrací síťkou.
Terárium je opatřeno otvorem, který umožňuje zalévání terária i bez jeho otevírání.
</t>
  </si>
  <si>
    <t xml:space="preserve">10102 D </t>
  </si>
  <si>
    <t>10102 D</t>
  </si>
  <si>
    <t>10101 C</t>
  </si>
  <si>
    <t>10 x 8,5 x 15 cm
balení: 24 ks / karton</t>
  </si>
  <si>
    <t>20,3 x 10,2 x 10,2 cm
balení: 16 ks / karton</t>
  </si>
  <si>
    <t>rozměr: 39,6 x 8,9 x 0,9 cm
pro terária 45 cm
příkon: 11 W
balení: 12 ks / karton</t>
  </si>
  <si>
    <t>rozměr: 52,8 x 8,9 x 0,9 cm
pro terária 60 cm
příkon: 11 W
balení: 12 ks / karton</t>
  </si>
  <si>
    <t>rozměr: 79,2 x 8,9 x 0,9 cm
pro terária 90 cm
příkon: 20 W
balení: 12 ks / karton</t>
  </si>
  <si>
    <t>balení: 48 ks / karton</t>
  </si>
  <si>
    <t>6.3 x 6.3 x 8.2 cm
balení: 48 ks / karton</t>
  </si>
  <si>
    <t>9.5 x 9.5 x 12 cm
balení: 48 ks / karton</t>
  </si>
  <si>
    <t xml:space="preserve">Ø 14 cm
balení: 96 ks / karton
</t>
  </si>
  <si>
    <t xml:space="preserve">Ø 21,5 cm
balení: 48 ks / karton
</t>
  </si>
  <si>
    <t xml:space="preserve"> 6 x 6 x 13 cm
balení: 24 ks / karton</t>
  </si>
  <si>
    <t xml:space="preserve"> 6 x 6 x 14,7 cm
balení: 24 ks / karton</t>
  </si>
  <si>
    <t>Reptizoo ochranná mříž pro lampy 21,5cm</t>
  </si>
  <si>
    <t>Reptizoo ochranná mříž pro lampy 14cm</t>
  </si>
  <si>
    <t>ReptiZoo ochranná mříž pro lampy o průměru 14cm.
Účinně zabraňuje kontaktu plazů s horkou žárovkou v osvětlení.
Hliníkové provedení zamezující korozi.
Jednoduché uchycení.</t>
  </si>
  <si>
    <t>ReptiZoo ochranná mříž pro lampy o průměru 21,5cm.
Účinně zabraňuje kontaktu plazů s horkou žárovkou v osvětlení.
Hliníkové provedení zamezující korozi.
Jednoduché uchycení.</t>
  </si>
  <si>
    <t>Doporučená 
ESHOP cena s DPH
PŘED ZAOKROUHLENÍM</t>
  </si>
  <si>
    <t>Doporučená 
ESHOP cena
s DPH</t>
  </si>
  <si>
    <t>07780</t>
  </si>
  <si>
    <t>Mikros Vápenný grit- VPC GB DRB 3 kg</t>
  </si>
  <si>
    <t>drůbež + holub</t>
  </si>
  <si>
    <t>prodejní jednotka: 1 ks
prodejní balení: 1 ks
balení: 5 ks / karton</t>
  </si>
  <si>
    <t>73 F</t>
  </si>
  <si>
    <t>00625</t>
  </si>
  <si>
    <t>Křemelina 1,5 kg</t>
  </si>
  <si>
    <t>kbelík</t>
  </si>
  <si>
    <t>720 F</t>
  </si>
  <si>
    <t>00625-1</t>
  </si>
  <si>
    <t>Křemelina 5 kg</t>
  </si>
  <si>
    <t>00626</t>
  </si>
  <si>
    <t>Acaritec - Čistý kurník 1 kg</t>
  </si>
  <si>
    <t>07781</t>
  </si>
  <si>
    <t>Liz solný minerální universal (bez Cu)</t>
  </si>
  <si>
    <t>Ostatní
Koza • Kůň • Lesní zvěř • Ovce • Skot</t>
  </si>
  <si>
    <t>vanička
Rozměr lizu: kostka 
177 x 177 x 178 mm.</t>
  </si>
  <si>
    <t>07782</t>
  </si>
  <si>
    <t>Liz solný normální</t>
  </si>
  <si>
    <t>07783</t>
  </si>
  <si>
    <t>Liz solný minerální EXTRA</t>
  </si>
  <si>
    <t>Ostatní
Kůň • Lesní zvěř • Skot</t>
  </si>
  <si>
    <r>
      <rPr>
        <b/>
        <sz val="14"/>
        <color theme="2" tint="-0.749992370372631"/>
        <rFont val="Arial Narrow"/>
        <family val="2"/>
        <charset val="238"/>
      </rPr>
      <t>Vápenný grit pro drůbež a holuby, napomáhá trávení a má pozitivní vliv na kvalitu skořápky.</t>
    </r>
    <r>
      <rPr>
        <sz val="14"/>
        <color theme="2" tint="-0.749992370372631"/>
        <rFont val="Arial Narrow"/>
        <family val="2"/>
        <charset val="238"/>
      </rPr>
      <t xml:space="preserve">
Vyroben z přírodních, ekologicky čistých surovin.
Pomáhá k rozmělnění potravy ve voleti a tím zvyšuje využitelnost přijímaného krmiva příznivě působí na tvorbu vaječné skořápky a kostní tkáně.
</t>
    </r>
    <r>
      <rPr>
        <b/>
        <sz val="14"/>
        <color theme="2" tint="-0.749992370372631"/>
        <rFont val="Arial Narrow"/>
        <family val="2"/>
        <charset val="238"/>
      </rPr>
      <t>Složení:</t>
    </r>
    <r>
      <rPr>
        <sz val="14"/>
        <color theme="2" tint="-0.749992370372631"/>
        <rFont val="Arial Narrow"/>
        <family val="2"/>
        <charset val="238"/>
      </rPr>
      <t xml:space="preserve"> krmná surovina uhličitan vápenatý obsah cca 35 %
</t>
    </r>
    <r>
      <rPr>
        <b/>
        <sz val="14"/>
        <color theme="2" tint="-0.749992370372631"/>
        <rFont val="Arial Narrow"/>
        <family val="2"/>
        <charset val="238"/>
      </rPr>
      <t>Forma:</t>
    </r>
    <r>
      <rPr>
        <sz val="14"/>
        <color theme="2" tint="-0.749992370372631"/>
        <rFont val="Arial Narrow"/>
        <family val="2"/>
        <charset val="238"/>
      </rPr>
      <t xml:space="preserve"> grit - vápenec drcený 1-2 mm
</t>
    </r>
    <r>
      <rPr>
        <b/>
        <sz val="14"/>
        <color theme="2" tint="-0.749992370372631"/>
        <rFont val="Arial Narrow"/>
        <family val="2"/>
        <charset val="238"/>
      </rPr>
      <t xml:space="preserve"> Krmný návod:</t>
    </r>
    <r>
      <rPr>
        <sz val="14"/>
        <color theme="2" tint="-0.749992370372631"/>
        <rFont val="Arial Narrow"/>
        <family val="2"/>
        <charset val="238"/>
      </rPr>
      <t xml:space="preserve"> podávat každodenně, ad libitum</t>
    </r>
  </si>
  <si>
    <r>
      <rPr>
        <b/>
        <sz val="14"/>
        <color theme="2" tint="-0.749992370372631"/>
        <rFont val="Arial Narrow"/>
        <family val="2"/>
        <charset val="238"/>
      </rPr>
      <t xml:space="preserve">Přírodní prostředek k udržení správné hygieny prostředí a zamezení výskytu čmelíka kuřího v chovech drůbeže. 
</t>
    </r>
    <r>
      <rPr>
        <sz val="14"/>
        <color theme="2" tint="-0.749992370372631"/>
        <rFont val="Arial Narrow"/>
        <family val="2"/>
        <charset val="238"/>
      </rPr>
      <t xml:space="preserve">
Křemelina se specifickou frakcí obohacená o esenciální oleje, určená speciálně pro potlačení výskytu roztočů v chovech drůbeže.
</t>
    </r>
    <r>
      <rPr>
        <b/>
        <sz val="14"/>
        <color theme="2" tint="-0.749992370372631"/>
        <rFont val="Arial Narrow"/>
        <family val="2"/>
        <charset val="238"/>
      </rPr>
      <t>Složení:</t>
    </r>
    <r>
      <rPr>
        <sz val="14"/>
        <color theme="2" tint="-0.749992370372631"/>
        <rFont val="Arial Narrow"/>
        <family val="2"/>
        <charset val="238"/>
      </rPr>
      <t xml:space="preserve"> diatomická zemina (křemelina), montmorillonit, esenciální oleje, řasy.
</t>
    </r>
    <r>
      <rPr>
        <b/>
        <sz val="14"/>
        <color theme="2" tint="-0.749992370372631"/>
        <rFont val="Arial Narrow"/>
        <family val="2"/>
        <charset val="238"/>
      </rPr>
      <t>Použití:</t>
    </r>
    <r>
      <rPr>
        <sz val="14"/>
        <color theme="2" tint="-0.749992370372631"/>
        <rFont val="Arial Narrow"/>
        <family val="2"/>
        <charset val="238"/>
      </rPr>
      <t xml:space="preserve"> Použití i za přítomnosti drůbeže výhradně v suché formě. Aplikujte ručně nebo pomocí aplikátoru na povrch v kurníku – důraz klademe na místa odpočinku a snášky. Lze použít i jako náplň do popeliště. Orientační množství je 20g na 1ks drůbeže v závislosti na situaci v chovu.
</t>
    </r>
    <r>
      <rPr>
        <b/>
        <sz val="14"/>
        <color theme="2" tint="-0.749992370372631"/>
        <rFont val="Arial Narrow"/>
        <family val="2"/>
        <charset val="238"/>
      </rPr>
      <t>Doporučení:</t>
    </r>
    <r>
      <rPr>
        <sz val="14"/>
        <color theme="2" tint="-0.749992370372631"/>
        <rFont val="Arial Narrow"/>
        <family val="2"/>
        <charset val="238"/>
      </rPr>
      <t xml:space="preserve"> Po první aplikaci doporučujeme provést ještě jednu po 7–10 dnech. Vzhledem k přirozené povaze a prašnosti přípravku doporučujeme během aplikace respirátor. Jednorázové nadýchání však není ze zdravotního hlediska nebezpečné. Skladujte na suchém místě. Určeno k zevnímu použití.</t>
    </r>
  </si>
  <si>
    <r>
      <t xml:space="preserve">Účinný prostředek na zlepšení hygieny a komfortu v chovech drůbeže napadených čmelíkem kuřím. 
</t>
    </r>
    <r>
      <rPr>
        <sz val="14"/>
        <color theme="2" tint="-0.749992370372631"/>
        <rFont val="Arial Narrow"/>
        <family val="2"/>
        <charset val="238"/>
      </rPr>
      <t>Použití v roztoku (disperze): v kyblíku rozmíchejte 1 kg ACARITEC v cca 2,5 l vody a natřete na nejvíce exponovaná místa (rohy, spáry apod.) 
Lze jej používat za přítomnosti drůbeže.</t>
    </r>
  </si>
  <si>
    <r>
      <t xml:space="preserve">Solný minerální liz SOLSEL bez mědi byl vyvinut speciálně pro ovce, aby se předešlo nesnášenlivosti typické pro tento druh zvířat. Může být bezpečně užíván i při výkrmu skotu, koní, koz, prasat nebo divoké zvěře.
</t>
    </r>
    <r>
      <rPr>
        <sz val="14"/>
        <color theme="2" tint="-0.749992370372631"/>
        <rFont val="Arial Narrow"/>
        <family val="2"/>
        <charset val="238"/>
      </rPr>
      <t xml:space="preserve">Minerální lizy SOLSEL se vyrábějí z čisté kamenné nebo vakuové soli s přídavkem speciální minerální směsi a lisovány jsou speciální tlakovou metodou. Stálá celistvost kostek je výsledkem dlouhé řady pokusů a permanentních testů tvrdosti. To zaručuje vysokou odolnost povětrnostním vlivům, stejně tak rovnoměrnou konzumaci zvířetem.
</t>
    </r>
    <r>
      <rPr>
        <b/>
        <sz val="14"/>
        <color theme="2" tint="-0.749992370372631"/>
        <rFont val="Arial Narrow"/>
        <family val="2"/>
        <charset val="238"/>
      </rPr>
      <t xml:space="preserve">
</t>
    </r>
    <r>
      <rPr>
        <sz val="14"/>
        <color theme="2" tint="-0.749992370372631"/>
        <rFont val="Arial Narrow"/>
        <family val="2"/>
        <charset val="238"/>
      </rPr>
      <t xml:space="preserve">Všechny lizy SOLSEL pro ovce jsou použitelné v rámci nařízení (EWG) číslo 2092 / 91 v ekologickém zemědělství a neobsahují žádné výsledné produkty zemědělského původu.
</t>
    </r>
    <r>
      <rPr>
        <b/>
        <sz val="14"/>
        <color theme="2" tint="-0.749992370372631"/>
        <rFont val="Arial Narrow"/>
        <family val="2"/>
        <charset val="238"/>
      </rPr>
      <t xml:space="preserve">
Složení: </t>
    </r>
    <r>
      <rPr>
        <sz val="14"/>
        <color theme="2" tint="-0.749992370372631"/>
        <rFont val="Arial Narrow"/>
        <family val="2"/>
        <charset val="238"/>
      </rPr>
      <t>Chlorid sodný, uhličitan hořečnato-vápenatý, stopové prvky.</t>
    </r>
    <r>
      <rPr>
        <b/>
        <sz val="14"/>
        <color theme="2" tint="-0.749992370372631"/>
        <rFont val="Arial Narrow"/>
        <family val="2"/>
        <charset val="238"/>
      </rPr>
      <t xml:space="preserve">
</t>
    </r>
    <r>
      <rPr>
        <sz val="14"/>
        <color theme="2" tint="-0.749992370372631"/>
        <rFont val="Arial Narrow"/>
        <family val="2"/>
        <charset val="238"/>
      </rPr>
      <t xml:space="preserve">Obsah látek v 1 kg: Sodík 38%, hořčík 0,1%, vápník 0,5%, zinek 1000 mg, mangan 1000 mg, železo 200 mg, selen 20 mg, jód 100 mg.
Vlhkost méně než 1 %. </t>
    </r>
    <r>
      <rPr>
        <b/>
        <sz val="14"/>
        <color theme="2" tint="-0.749992370372631"/>
        <rFont val="Arial Narrow"/>
        <family val="2"/>
        <charset val="238"/>
      </rPr>
      <t xml:space="preserve">
Dávkování: </t>
    </r>
    <r>
      <rPr>
        <sz val="14"/>
        <color theme="2" tint="-0.749992370372631"/>
        <rFont val="Arial Narrow"/>
        <family val="2"/>
        <charset val="238"/>
      </rPr>
      <t>ad libitum</t>
    </r>
  </si>
  <si>
    <r>
      <t xml:space="preserve">Solný liz Solsel Normal pro koně, dobytek, ovce, kozy, prasata a zvěř 10 kg - schváleno pro využití v ekologickém zemědělství. 
</t>
    </r>
    <r>
      <rPr>
        <sz val="14"/>
        <color theme="2" tint="-0.749992370372631"/>
        <rFont val="Arial Narrow"/>
        <family val="2"/>
        <charset val="238"/>
      </rPr>
      <t>Liz z čisté vakuové soli, pro ideální a jednoduchý způsob, jak doplnit krmení hovězího dobytka, ovcí, koz, koní, srn a vysoké zvěře o soli a přírodní minerální látky.
Liz z čisté vakuové soli.
Pro doplnění soli a přírodních minerálních látek.
Použitelné v ekologickém zemědělství.
Certifikace GMP+
Balení 10 kg.</t>
    </r>
    <r>
      <rPr>
        <b/>
        <sz val="14"/>
        <color theme="2" tint="-0.749992370372631"/>
        <rFont val="Arial Narrow"/>
        <family val="2"/>
        <charset val="238"/>
      </rPr>
      <t xml:space="preserve">
Dávkování: </t>
    </r>
    <r>
      <rPr>
        <sz val="14"/>
        <color theme="2" tint="-0.749992370372631"/>
        <rFont val="Arial Narrow"/>
        <family val="2"/>
        <charset val="238"/>
      </rPr>
      <t>ad libitum</t>
    </r>
  </si>
  <si>
    <r>
      <t xml:space="preserve">Slouží k doplnění minerálních látek dle individuálních potřeb. Solný minerální liz Solsel Extra pro koně a dobytek 10 kg - schváleno pro využití v ekologickém zemědělství.
</t>
    </r>
    <r>
      <rPr>
        <sz val="14"/>
        <color theme="2" tint="-0.749992370372631"/>
        <rFont val="Arial Narrow"/>
        <family val="2"/>
        <charset val="238"/>
      </rPr>
      <t xml:space="preserve">Minerální lizy SOLSEL extra jsou určeny zvláště pro zvířata, která mají pro své chovatele vysokou ekonomickou hodnotu a která jsou vystavena riziku nedostatku minerálních látek, ať už pro vysokou fyzickou zátěž nebo pro okolí chudé na minerály. Sem patří například mladý skot ve fázi růstu, krávy v laktaci, dostihové koně, zvířata pasoucí se například na horských pastvinách. Všechny lizy SOLSEL jsou použitelné v rámci nařízení (EWG) číslo 2092 / 91 v ekologickém zemědělství a neobsahují žádné produkty živočišného nebo rostlinného původu.
</t>
    </r>
    <r>
      <rPr>
        <b/>
        <sz val="14"/>
        <color theme="2" tint="-0.749992370372631"/>
        <rFont val="Arial Narrow"/>
        <family val="2"/>
        <charset val="238"/>
      </rPr>
      <t>Obsah látek v 1 kg:</t>
    </r>
    <r>
      <rPr>
        <sz val="14"/>
        <color theme="2" tint="-0.749992370372631"/>
        <rFont val="Arial Narrow"/>
        <family val="2"/>
        <charset val="238"/>
      </rPr>
      <t xml:space="preserve"> sodík 37%, hořčík 0,6%, vápník 1,1%, zinek 8250 mg, mangan 6600 mg, železo 700 mg, selen 25 mg, měď 1650 mg, jód 100 mg, kobalt 25 mg. Vlhkost méně než 1 %. 
</t>
    </r>
    <r>
      <rPr>
        <b/>
        <sz val="14"/>
        <color theme="2" tint="-0.749992370372631"/>
        <rFont val="Arial Narrow"/>
        <family val="2"/>
        <charset val="238"/>
      </rPr>
      <t>Dávkování:</t>
    </r>
    <r>
      <rPr>
        <sz val="14"/>
        <color theme="2" tint="-0.749992370372631"/>
        <rFont val="Arial Narrow"/>
        <family val="2"/>
        <charset val="238"/>
      </rPr>
      <t xml:space="preserve"> ad libitum</t>
    </r>
  </si>
  <si>
    <t>ReptiZoo keramická objímka.
Vyrobeno z odolné keramiky.
Přívodní elektrický kabel 1,8m s vypínačem.
Pro žárovky se závitem E27 a příkonu až 200W.
Obsahuje háček pro zavěšení.</t>
  </si>
  <si>
    <t>ReptiZoo denní výhřevná UVA halogenová žárovka.
Terarijní žárovka s denním světelným spektrem imituje přirozené přírodní podmínky slunečního záření s tvorbou tepla. Prospívá chovaným zvířatům i fotosyntéze rostlin.
Žárovka poskytuje bohaté UVA záření a je ideální pro dobrou kondici, chuť k jídlu a rozmnožování zvířat.
Provedení odolné vůči vodě a vlhkosti.
Žárovka je opatřena závitem E27.</t>
  </si>
  <si>
    <r>
      <t xml:space="preserve">KONCENTROVANÝ INSEKTICIDNÍ PŘÍPRAVEK 
</t>
    </r>
    <r>
      <rPr>
        <sz val="14"/>
        <color theme="2" tint="-0.749992370372631"/>
        <rFont val="Arial Narrow"/>
        <family val="2"/>
        <charset val="238"/>
      </rPr>
      <t>Kapalný přípravek určený k hubení čmelíků (Dermanyssus spp.) Přípravek hubí dospělce i jejich vývojová stádia. Použití k dezinsekci chovných prostorů při zamoření čmelíky i jako prevence při naskladnění.
Insekticidní přípravek, určený k hubení čmelíků.
Vhodné pro v drůbežárny a kurníky.
Přípravek se aplikuje postřikem.</t>
    </r>
    <r>
      <rPr>
        <b/>
        <sz val="14"/>
        <color theme="2" tint="-0.749992370372631"/>
        <rFont val="Arial Narrow"/>
        <family val="2"/>
        <charset val="238"/>
      </rPr>
      <t xml:space="preserve">
Návod na použití: </t>
    </r>
    <r>
      <rPr>
        <sz val="14"/>
        <color theme="2" tint="-0.749992370372631"/>
        <rFont val="Arial Narrow"/>
        <family val="2"/>
        <charset val="238"/>
      </rPr>
      <t>Před použitím důkladně protřepejte! Aplikujte po důkladné mechanické očistě na stěny a zařízení chovných prostorů. Neaplikovat na potravinová zvířata a v jejich přítomnosti, po zaschnutí přípravku možno zvířata naskladnit. Přípravek působí až 6 měsíců. Při silném zamoření opakujte postřik po 3 měsících. Spotřeba přípravku je 1 litr na 7 – 10 m2.</t>
    </r>
    <r>
      <rPr>
        <b/>
        <sz val="14"/>
        <color theme="2" tint="-0.749992370372631"/>
        <rFont val="Arial Narrow"/>
        <family val="2"/>
        <charset val="238"/>
      </rPr>
      <t xml:space="preserve">
Složení přípravku: </t>
    </r>
    <r>
      <rPr>
        <sz val="14"/>
        <color theme="2" tint="-0.749992370372631"/>
        <rFont val="Arial Narrow"/>
        <family val="2"/>
        <charset val="238"/>
      </rPr>
      <t>Deltamethrin, fenoxycarb, piperonyl butoxid.</t>
    </r>
    <r>
      <rPr>
        <b/>
        <sz val="14"/>
        <color theme="2" tint="-0.749992370372631"/>
        <rFont val="Arial Narrow"/>
        <family val="2"/>
        <charset val="238"/>
      </rPr>
      <t xml:space="preserve">
Skladování: Při teplotě 5 - 25°C.
Používejte biocidy bezpečným způsobem. Před použitím si vždy přečtěte označení a informace o přípravku.</t>
    </r>
  </si>
  <si>
    <t>07778</t>
  </si>
  <si>
    <t>Mikros Minerál Nosnice 3kg</t>
  </si>
  <si>
    <t>07779</t>
  </si>
  <si>
    <t>Mikros Nosnice(s vitamíny) 1 kg</t>
  </si>
  <si>
    <t>Drůbež</t>
  </si>
  <si>
    <t>Doplňkové minerální krmivo s vitamíny pro nosnice, kachny, husy a krůty ve snášce
Účinky: zajišťuje optimální přísun minerálních látek, vitamínů a aminokyselin,
podporuje zdravotní stav, reprodukci a užitkovost,
zlepšuje příjem a využití krmiva,
doplňuje denní potřebu vitamínů a aminokyselin
Analytické složky: Vápník 31,5 %, Fosfor 5 %, Sodík 1 %, DL-methionin 1,5 %.
Složení: Uhličitan vápenatý, hydrogenfosforečnan vápenatý monohydrát, chlorid sodný, DL-methionin, síran měďnatý pentahydrát, síran železnatý monohydrát, oxid zinečnatý, oxid manganatý, jodičnan vápenatý monohydrát, seleničitan sodný, vitaminy A, D3, E, K3, B1, B2, B6, B12, niacinamid, kyselina listová, pantothenan vápenatý, cholinchlorid, kyselina křemičitá, etoxyquin, kyselina citronová, propylgalát.
Obsah doplňkových látek (na kg): Ca 320 g, P 50 g, Na 10 g, Cu 100 mg, Fe 1 500 mg, Zn 600 mg, Mn 900 mg, I 7 mg, Se 4 mg, vit. A 250 000 m.j., D3 40 000 m.j., E 400 mg, K3 50 mg, B1 30 mg, B2 60 mg, B6 30 mg, B12 0,3 mg, methionin 15 000 mg; vlhkost 10 %.
Použití: Důkladně zamíchat do krmné dávky složené z jádra a statkových krmiv.
Dávkování: nosnice: 70–100 g/10 ks/den, chovné kachny a husy ve snášce: 90 g/10 ks/den</t>
  </si>
  <si>
    <t>prodejní jednotka: 1 ks
balení: 5 ks / karton</t>
  </si>
  <si>
    <t>prodejní jednotka: 1 ks
balení: 10 ks / karton</t>
  </si>
  <si>
    <t>Minerální krmivo pro nosnice,husy a krůty ve snášce, je určeno k doplnění krmných dávek
Účinky:  zajišťuje optimální hladiny makroprvků a stopových prvků nezbytných pro výživu dané kategorie zvířat,
působí příznivě na zlepšení a udržení zdravotního stavu zvířat a jejich reprodukční schopnosti, 
napomáhá k zvyšování užitkovosti, zlepšuje příjem a využití krmiva.
 Analytické složky: vápník 34 %, fosfor 3 %, sodík 1 %
Doplňkové látky: vápník (Ca) 340g/kg, fosfor (P) 30g/kg, sodík (Na) 10g/kg, měď (Cu) 100mg/kg, železo (Fe) 1250mg/kg, zinek (Zn) 600mg/kg, mangan (Mn) 700mg/kg, kobalt (Co) 1mg/kg, jód (I) 3,3 mg/kg, selen (Se) 1 mg/kg
Krmný návod: Mikros Minerál se používá denně, rovnoměrně zamíchaný do krmné dávky, složené z jádra a statkových krmiv.
V období snášky se doporučuje přidávat vápenný grit nebo jiný zdroj vápníku. 1 polévková lžíce obsahuje cca 30 g.
Dávkování: slepice ve snášce: 70 - 100 g na 10 kusů/den
chovné kachny, husy ve snášce: 90 g na 10 kusů/den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</si>
</sst>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Kč&quot;;\-#,##0.00\ &quot;Kč&quot;"/>
    <numFmt numFmtId="41" formatCode="_-* #,##0_-;\-* #,##0_-;_-* &quot;-&quot;_-;_-@_-"/>
    <numFmt numFmtId="164" formatCode="_-* #,##0.00\ [$Kč-405]_-;\-* #,##0.00\ [$Kč-405]_-;_-* &quot;-&quot;??\ [$Kč-405]_-;_-@_-"/>
    <numFmt numFmtId="165" formatCode="_-* #,##0.0\ [$Kč-405]_-;\-* #,##0.0\ [$Kč-405]_-;_-* &quot;-&quot;??\ [$Kč-405]_-;_-@_-"/>
    <numFmt numFmtId="166" formatCode="#,##0.00\ &quot;Kč&quot;"/>
  </numFmts>
  <fonts count="21" x14ac:knownFonts="1">
    <font>
      <sz val="11"/>
      <color indexed="8"/>
      <name val="Calibri"/>
      <family val="2"/>
      <charset val="238"/>
    </font>
    <font>
      <sz val="11"/>
      <color theme="1"/>
      <name val="Calibri"/>
      <family val="2"/>
      <charset val="238"/>
      <scheme val="minor"/>
    </font>
    <font>
      <sz val="11"/>
      <color indexed="8"/>
      <name val="Calibri"/>
      <family val="2"/>
      <charset val="238"/>
    </font>
    <font>
      <sz val="10"/>
      <name val="Arial CE"/>
      <family val="2"/>
      <charset val="238"/>
    </font>
    <font>
      <sz val="10"/>
      <name val="Arial"/>
      <family val="2"/>
      <charset val="238"/>
    </font>
    <font>
      <sz val="11"/>
      <color theme="1"/>
      <name val="Calibri"/>
      <family val="2"/>
      <charset val="238"/>
      <scheme val="minor"/>
    </font>
    <font>
      <sz val="11"/>
      <color theme="2" tint="-0.749992370372631"/>
      <name val="Arial Narrow"/>
      <family val="2"/>
      <charset val="238"/>
    </font>
    <font>
      <sz val="14"/>
      <color theme="2" tint="-0.749992370372631"/>
      <name val="Arial Narrow"/>
      <family val="2"/>
      <charset val="238"/>
    </font>
    <font>
      <b/>
      <u/>
      <sz val="14"/>
      <color theme="2" tint="-0.749992370372631"/>
      <name val="Arial Narrow"/>
      <family val="2"/>
      <charset val="238"/>
    </font>
    <font>
      <b/>
      <sz val="14"/>
      <color theme="2" tint="-0.749992370372631"/>
      <name val="Arial Narrow"/>
      <family val="2"/>
      <charset val="238"/>
    </font>
    <font>
      <b/>
      <sz val="10"/>
      <color theme="2" tint="-0.749992370372631"/>
      <name val="Arial Narrow"/>
      <family val="2"/>
      <charset val="238"/>
    </font>
    <font>
      <b/>
      <sz val="12"/>
      <color theme="2" tint="-0.749992370372631"/>
      <name val="Arial Narrow"/>
      <family val="2"/>
      <charset val="238"/>
    </font>
    <font>
      <sz val="8"/>
      <name val="Calibri"/>
      <family val="2"/>
      <charset val="238"/>
    </font>
    <font>
      <b/>
      <sz val="8"/>
      <color theme="2" tint="-0.749992370372631"/>
      <name val="Arial Narrow"/>
      <family val="2"/>
      <charset val="238"/>
    </font>
    <font>
      <sz val="11"/>
      <color rgb="FFFF0000"/>
      <name val="Arial Narrow"/>
      <family val="2"/>
      <charset val="238"/>
    </font>
    <font>
      <b/>
      <sz val="9"/>
      <color rgb="FFFF0000"/>
      <name val="Arial Narrow"/>
      <family val="2"/>
      <charset val="238"/>
    </font>
    <font>
      <sz val="9"/>
      <color theme="2" tint="-0.749992370372631"/>
      <name val="Arial Narrow"/>
      <family val="2"/>
      <charset val="238"/>
    </font>
    <font>
      <b/>
      <sz val="12"/>
      <name val="Arial"/>
      <family val="2"/>
      <charset val="238"/>
    </font>
    <font>
      <sz val="14"/>
      <name val="Arial Narrow"/>
      <family val="2"/>
      <charset val="238"/>
    </font>
    <font>
      <b/>
      <sz val="8"/>
      <color theme="1"/>
      <name val="Arial Narrow"/>
      <family val="2"/>
      <charset val="238"/>
    </font>
    <font>
      <b/>
      <sz val="14"/>
      <color theme="1"/>
      <name val="Arial Narrow"/>
      <family val="2"/>
      <charset val="238"/>
    </font>
  </fonts>
  <fills count="6">
    <fill>
      <patternFill patternType="none"/>
    </fill>
    <fill>
      <patternFill patternType="gray125"/>
    </fill>
    <fill>
      <patternFill patternType="solid">
        <fgColor theme="6"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13">
    <xf numFmtId="0" fontId="0"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1" fillId="0" borderId="0"/>
    <xf numFmtId="41" fontId="2" fillId="0" borderId="0" applyFont="0" applyFill="0" applyBorder="0" applyAlignment="0" applyProtection="0"/>
  </cellStyleXfs>
  <cellXfs count="72">
    <xf numFmtId="0" fontId="0" fillId="0" borderId="0" xfId="0"/>
    <xf numFmtId="0" fontId="6" fillId="0" borderId="0" xfId="0" applyFont="1"/>
    <xf numFmtId="49" fontId="6" fillId="0" borderId="0" xfId="0" applyNumberFormat="1" applyFont="1"/>
    <xf numFmtId="164" fontId="6" fillId="0" borderId="0" xfId="0" applyNumberFormat="1" applyFont="1"/>
    <xf numFmtId="165" fontId="6" fillId="0" borderId="0" xfId="0" applyNumberFormat="1" applyFont="1"/>
    <xf numFmtId="0" fontId="10" fillId="0" borderId="0" xfId="0" applyFont="1"/>
    <xf numFmtId="0" fontId="6" fillId="0" borderId="0" xfId="0" applyFont="1" applyAlignment="1">
      <alignment horizontal="center" vertical="center"/>
    </xf>
    <xf numFmtId="165" fontId="6" fillId="2" borderId="0" xfId="0" applyNumberFormat="1" applyFont="1" applyFill="1"/>
    <xf numFmtId="0" fontId="7" fillId="0" borderId="1" xfId="10" applyFont="1" applyBorder="1" applyAlignment="1">
      <alignment horizontal="center" vertical="center" wrapText="1"/>
    </xf>
    <xf numFmtId="0" fontId="6" fillId="0" borderId="0" xfId="0" applyFont="1" applyAlignment="1">
      <alignment horizontal="center"/>
    </xf>
    <xf numFmtId="0" fontId="8" fillId="0" borderId="0" xfId="0" applyFont="1" applyAlignment="1">
      <alignment vertical="center"/>
    </xf>
    <xf numFmtId="49" fontId="9" fillId="3" borderId="0" xfId="0" applyNumberFormat="1" applyFont="1" applyFill="1" applyAlignment="1">
      <alignment horizontal="center" vertical="center" wrapText="1"/>
    </xf>
    <xf numFmtId="49" fontId="6" fillId="0" borderId="0" xfId="0" applyNumberFormat="1" applyFont="1" applyAlignment="1">
      <alignment horizontal="center" vertical="center"/>
    </xf>
    <xf numFmtId="7" fontId="7" fillId="4" borderId="1" xfId="0" applyNumberFormat="1" applyFont="1" applyFill="1" applyBorder="1" applyAlignment="1">
      <alignment horizontal="center" vertical="center"/>
    </xf>
    <xf numFmtId="0" fontId="8" fillId="4" borderId="4" xfId="0" applyFont="1" applyFill="1" applyBorder="1" applyAlignment="1">
      <alignment vertical="center"/>
    </xf>
    <xf numFmtId="164" fontId="9" fillId="5" borderId="2" xfId="9" applyNumberFormat="1" applyFont="1" applyFill="1" applyBorder="1" applyAlignment="1">
      <alignment horizontal="center" vertical="center"/>
    </xf>
    <xf numFmtId="164" fontId="15" fillId="0" borderId="0" xfId="0" applyNumberFormat="1" applyFont="1" applyAlignment="1">
      <alignment horizontal="center" vertical="center" wrapText="1"/>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0" applyFont="1" applyAlignment="1">
      <alignment horizontal="center" vertical="center"/>
    </xf>
    <xf numFmtId="2" fontId="7" fillId="0" borderId="0" xfId="0" applyNumberFormat="1" applyFont="1" applyAlignment="1">
      <alignment horizontal="center" vertical="center"/>
    </xf>
    <xf numFmtId="2" fontId="7" fillId="0" borderId="0" xfId="0" applyNumberFormat="1" applyFont="1" applyAlignment="1">
      <alignment horizontal="center" vertical="center" wrapText="1"/>
    </xf>
    <xf numFmtId="165" fontId="13" fillId="4" borderId="5" xfId="0" applyNumberFormat="1" applyFont="1" applyFill="1" applyBorder="1" applyAlignment="1">
      <alignment horizontal="center" vertical="center" wrapText="1"/>
    </xf>
    <xf numFmtId="0" fontId="9" fillId="4" borderId="3" xfId="0" applyFont="1" applyFill="1" applyBorder="1" applyAlignment="1">
      <alignment horizontal="center" vertical="center" wrapText="1"/>
    </xf>
    <xf numFmtId="49" fontId="11" fillId="4" borderId="3"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xf>
    <xf numFmtId="164" fontId="9" fillId="4" borderId="3" xfId="0" applyNumberFormat="1" applyFont="1" applyFill="1" applyBorder="1" applyAlignment="1">
      <alignment horizontal="center" vertical="center" wrapText="1"/>
    </xf>
    <xf numFmtId="165" fontId="9" fillId="4" borderId="3"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49" fontId="9" fillId="0" borderId="0" xfId="0" applyNumberFormat="1" applyFont="1" applyAlignment="1">
      <alignment horizontal="center" vertical="center"/>
    </xf>
    <xf numFmtId="0" fontId="7"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14" fontId="0" fillId="0" borderId="0" xfId="0" applyNumberFormat="1"/>
    <xf numFmtId="49" fontId="0" fillId="0" borderId="0" xfId="0" applyNumberFormat="1"/>
    <xf numFmtId="49" fontId="8" fillId="4" borderId="9" xfId="0" applyNumberFormat="1" applyFont="1" applyFill="1" applyBorder="1" applyAlignment="1">
      <alignment horizontal="center" vertical="center"/>
    </xf>
    <xf numFmtId="49" fontId="8" fillId="4" borderId="8" xfId="0" applyNumberFormat="1" applyFont="1" applyFill="1" applyBorder="1" applyAlignment="1">
      <alignment horizontal="right" vertical="center"/>
    </xf>
    <xf numFmtId="14" fontId="8" fillId="0" borderId="8" xfId="0" applyNumberFormat="1" applyFont="1" applyBorder="1" applyAlignment="1">
      <alignment horizontal="center" vertical="center"/>
    </xf>
    <xf numFmtId="0" fontId="8" fillId="4" borderId="9" xfId="0" applyFont="1" applyFill="1" applyBorder="1" applyAlignment="1">
      <alignment vertical="center"/>
    </xf>
    <xf numFmtId="0" fontId="8" fillId="4" borderId="10" xfId="0" applyFont="1" applyFill="1" applyBorder="1" applyAlignment="1">
      <alignment horizontal="center" vertical="center"/>
    </xf>
    <xf numFmtId="0" fontId="8" fillId="4" borderId="10" xfId="0" applyFont="1" applyFill="1" applyBorder="1" applyAlignment="1">
      <alignment vertical="center"/>
    </xf>
    <xf numFmtId="0" fontId="8" fillId="4" borderId="11" xfId="0" applyFont="1" applyFill="1" applyBorder="1" applyAlignment="1">
      <alignment vertical="center"/>
    </xf>
    <xf numFmtId="0" fontId="7" fillId="0" borderId="2" xfId="10" applyFont="1" applyBorder="1" applyAlignment="1">
      <alignment horizontal="center" vertical="center" wrapText="1"/>
    </xf>
    <xf numFmtId="7" fontId="7" fillId="4" borderId="2" xfId="0" applyNumberFormat="1" applyFont="1" applyFill="1" applyBorder="1" applyAlignment="1">
      <alignment horizontal="center" vertical="center"/>
    </xf>
    <xf numFmtId="49" fontId="9" fillId="0" borderId="2" xfId="10" applyNumberFormat="1" applyFont="1" applyBorder="1" applyAlignment="1">
      <alignment horizontal="center" vertical="center" wrapText="1"/>
    </xf>
    <xf numFmtId="49" fontId="7" fillId="0" borderId="2" xfId="10" applyNumberFormat="1" applyFont="1" applyBorder="1" applyAlignment="1">
      <alignment horizontal="center" vertical="center" wrapText="1"/>
    </xf>
    <xf numFmtId="166" fontId="9" fillId="0" borderId="2" xfId="10" applyNumberFormat="1" applyFont="1" applyBorder="1" applyAlignment="1">
      <alignment horizontal="center" vertical="center" wrapText="1"/>
    </xf>
    <xf numFmtId="9" fontId="9" fillId="0" borderId="2" xfId="0" applyNumberFormat="1" applyFont="1" applyBorder="1" applyAlignment="1">
      <alignment horizontal="center" vertical="center"/>
    </xf>
    <xf numFmtId="2" fontId="7" fillId="3" borderId="0" xfId="0" applyNumberFormat="1" applyFont="1" applyFill="1" applyAlignment="1">
      <alignment horizontal="center" vertical="center" wrapText="1"/>
    </xf>
    <xf numFmtId="49" fontId="17" fillId="0" borderId="2" xfId="12" applyNumberFormat="1" applyFont="1" applyFill="1" applyBorder="1" applyAlignment="1" applyProtection="1">
      <alignment horizontal="center" vertical="center"/>
    </xf>
    <xf numFmtId="0" fontId="7" fillId="0" borderId="1" xfId="0" applyFont="1" applyBorder="1" applyAlignment="1">
      <alignment horizontal="center" vertical="center" wrapText="1"/>
    </xf>
    <xf numFmtId="0" fontId="9" fillId="4" borderId="8" xfId="0" applyFont="1" applyFill="1" applyBorder="1" applyAlignment="1">
      <alignment horizontal="center" vertical="center" wrapText="1"/>
    </xf>
    <xf numFmtId="1" fontId="4" fillId="0" borderId="1" xfId="0" applyNumberFormat="1" applyFont="1" applyBorder="1" applyAlignment="1">
      <alignment horizontal="center" vertical="center"/>
    </xf>
    <xf numFmtId="0" fontId="18" fillId="0" borderId="1" xfId="10" applyFont="1" applyBorder="1" applyAlignment="1">
      <alignment horizontal="center" vertical="center" wrapText="1"/>
    </xf>
    <xf numFmtId="164" fontId="18" fillId="0" borderId="1" xfId="0" applyNumberFormat="1" applyFont="1" applyBorder="1" applyAlignment="1">
      <alignment horizontal="center" vertical="center"/>
    </xf>
    <xf numFmtId="0" fontId="9" fillId="0" borderId="1" xfId="10" applyFont="1" applyBorder="1" applyAlignment="1">
      <alignment horizontal="center" vertical="center" wrapText="1"/>
    </xf>
    <xf numFmtId="165" fontId="19" fillId="4" borderId="12" xfId="0" applyNumberFormat="1" applyFont="1" applyFill="1" applyBorder="1" applyAlignment="1">
      <alignment horizontal="center" vertical="center" wrapText="1"/>
    </xf>
    <xf numFmtId="49" fontId="20" fillId="4" borderId="12" xfId="0" applyNumberFormat="1" applyFont="1" applyFill="1" applyBorder="1" applyAlignment="1">
      <alignment horizontal="center" vertical="center" wrapText="1"/>
    </xf>
    <xf numFmtId="166" fontId="18" fillId="0" borderId="2" xfId="10" applyNumberFormat="1" applyFont="1" applyBorder="1" applyAlignment="1">
      <alignment horizontal="center" vertical="center" wrapText="1"/>
    </xf>
    <xf numFmtId="49" fontId="17" fillId="0" borderId="1" xfId="12" applyNumberFormat="1" applyFont="1" applyFill="1" applyBorder="1" applyAlignment="1" applyProtection="1">
      <alignment horizontal="center" vertical="center"/>
    </xf>
    <xf numFmtId="49" fontId="7" fillId="0" borderId="1" xfId="10" applyNumberFormat="1" applyFont="1" applyBorder="1" applyAlignment="1">
      <alignment horizontal="center" vertical="center" wrapText="1"/>
    </xf>
    <xf numFmtId="164" fontId="7" fillId="4" borderId="2" xfId="0" applyNumberFormat="1" applyFont="1" applyFill="1" applyBorder="1" applyAlignment="1">
      <alignment horizontal="center" vertical="center"/>
    </xf>
    <xf numFmtId="0" fontId="7" fillId="0" borderId="6" xfId="10" applyFont="1" applyBorder="1" applyAlignment="1">
      <alignment horizontal="center" vertical="center" wrapText="1"/>
    </xf>
    <xf numFmtId="0" fontId="7" fillId="0" borderId="7" xfId="10" applyFont="1" applyBorder="1" applyAlignment="1">
      <alignment horizontal="center" vertical="center" wrapText="1"/>
    </xf>
    <xf numFmtId="0" fontId="7" fillId="0" borderId="2" xfId="1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0" fillId="0" borderId="2" xfId="0" applyBorder="1" applyAlignment="1">
      <alignment horizontal="center" vertical="center" wrapText="1"/>
    </xf>
    <xf numFmtId="0" fontId="7" fillId="0" borderId="0" xfId="0" applyFont="1" applyBorder="1" applyAlignment="1">
      <alignment horizontal="center" vertical="center" wrapText="1"/>
    </xf>
    <xf numFmtId="49" fontId="9" fillId="0" borderId="1" xfId="10" applyNumberFormat="1" applyFont="1" applyBorder="1" applyAlignment="1">
      <alignment horizontal="center" vertical="center" wrapText="1"/>
    </xf>
  </cellXfs>
  <cellStyles count="13">
    <cellStyle name="Čárky bez des. míst" xfId="12" builtinId="6"/>
    <cellStyle name="Normální" xfId="0" builtinId="0"/>
    <cellStyle name="Normální 17 2" xfId="1" xr:uid="{00000000-0005-0000-0000-000001000000}"/>
    <cellStyle name="normální 2" xfId="2" xr:uid="{00000000-0005-0000-0000-000002000000}"/>
    <cellStyle name="Normální 3" xfId="3" xr:uid="{00000000-0005-0000-0000-000003000000}"/>
    <cellStyle name="Normální 4" xfId="4" xr:uid="{00000000-0005-0000-0000-000004000000}"/>
    <cellStyle name="Normální 5" xfId="5" xr:uid="{00000000-0005-0000-0000-000005000000}"/>
    <cellStyle name="Normální 6" xfId="6" xr:uid="{00000000-0005-0000-0000-000006000000}"/>
    <cellStyle name="Normální 7" xfId="7" xr:uid="{00000000-0005-0000-0000-000007000000}"/>
    <cellStyle name="Normální 8" xfId="8" xr:uid="{00000000-0005-0000-0000-000008000000}"/>
    <cellStyle name="Normální 9" xfId="11" xr:uid="{00000000-0005-0000-0000-000009000000}"/>
    <cellStyle name="normální_List1" xfId="9" xr:uid="{00000000-0005-0000-0000-00000A000000}"/>
    <cellStyle name="normální_List2" xfId="10" xr:uid="{00000000-0005-0000-0000-00000B000000}"/>
  </cellStyles>
  <dxfs count="5">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X1405"/>
  <sheetViews>
    <sheetView tabSelected="1" view="pageBreakPreview" zoomScale="64" zoomScaleNormal="55" zoomScaleSheetLayoutView="64" workbookViewId="0">
      <pane ySplit="3" topLeftCell="A19" activePane="bottomLeft" state="frozen"/>
      <selection pane="bottomLeft" activeCell="H19" sqref="H19"/>
    </sheetView>
  </sheetViews>
  <sheetFormatPr defaultColWidth="9.140625" defaultRowHeight="18" x14ac:dyDescent="0.3"/>
  <cols>
    <col min="1" max="1" width="11.42578125" style="1" customWidth="1"/>
    <col min="2" max="2" width="18.5703125" style="19" customWidth="1"/>
    <col min="3" max="3" width="57.7109375" style="1" customWidth="1"/>
    <col min="4" max="4" width="21.42578125" style="2" customWidth="1"/>
    <col min="5" max="5" width="20.140625" style="2" customWidth="1"/>
    <col min="6" max="6" width="90.7109375" style="9" customWidth="1"/>
    <col min="7" max="7" width="30.42578125" style="9" customWidth="1"/>
    <col min="8" max="8" width="16.7109375" style="1" customWidth="1"/>
    <col min="9" max="9" width="12.7109375" style="1" customWidth="1"/>
    <col min="10" max="10" width="16.7109375" style="3" customWidth="1"/>
    <col min="11" max="12" width="16.140625" style="7" hidden="1" customWidth="1"/>
    <col min="13" max="14" width="16.7109375" style="4" customWidth="1"/>
    <col min="15" max="15" width="13.5703125" style="1" customWidth="1"/>
    <col min="16" max="16" width="11.42578125" style="1" customWidth="1"/>
    <col min="17" max="17" width="13.5703125" style="1" customWidth="1"/>
    <col min="18" max="18" width="58.28515625" style="6" customWidth="1"/>
    <col min="19" max="19" width="14.42578125" style="1" customWidth="1"/>
    <col min="20" max="16384" width="9.140625" style="1"/>
  </cols>
  <sheetData>
    <row r="1" spans="2:19" s="6" customFormat="1" ht="95.45" customHeight="1" thickBot="1" x14ac:dyDescent="0.3">
      <c r="B1" s="19"/>
      <c r="D1" s="12"/>
      <c r="E1" s="12"/>
      <c r="F1" s="18" t="s">
        <v>15</v>
      </c>
      <c r="J1" s="16" t="s">
        <v>14</v>
      </c>
      <c r="K1" s="16" t="s">
        <v>14</v>
      </c>
      <c r="L1" s="16" t="s">
        <v>14</v>
      </c>
      <c r="M1" s="16" t="s">
        <v>14</v>
      </c>
      <c r="N1" s="16" t="s">
        <v>14</v>
      </c>
      <c r="O1" s="16" t="s">
        <v>14</v>
      </c>
      <c r="P1" s="17"/>
      <c r="Q1" s="16" t="s">
        <v>14</v>
      </c>
    </row>
    <row r="2" spans="2:19" ht="33.75" customHeight="1" thickBot="1" x14ac:dyDescent="0.35">
      <c r="B2" s="36"/>
      <c r="C2" s="37" t="s">
        <v>13</v>
      </c>
      <c r="D2" s="38">
        <v>46235</v>
      </c>
      <c r="E2" s="39"/>
      <c r="F2" s="40"/>
      <c r="G2" s="40"/>
      <c r="H2" s="41"/>
      <c r="I2" s="41"/>
      <c r="J2" s="41"/>
      <c r="K2" s="14"/>
      <c r="L2" s="41"/>
      <c r="M2" s="41"/>
      <c r="N2" s="41"/>
      <c r="O2" s="42"/>
      <c r="Q2" s="10"/>
    </row>
    <row r="3" spans="2:19" s="5" customFormat="1" ht="60" customHeight="1" thickBot="1" x14ac:dyDescent="0.25">
      <c r="B3" s="26" t="s">
        <v>0</v>
      </c>
      <c r="C3" s="23" t="s">
        <v>1</v>
      </c>
      <c r="D3" s="25" t="s">
        <v>2</v>
      </c>
      <c r="E3" s="24" t="s">
        <v>3</v>
      </c>
      <c r="F3" s="52" t="s">
        <v>8</v>
      </c>
      <c r="G3" s="23" t="s">
        <v>5</v>
      </c>
      <c r="H3" s="23" t="s">
        <v>4</v>
      </c>
      <c r="I3" s="23" t="s">
        <v>11</v>
      </c>
      <c r="J3" s="27" t="s">
        <v>10</v>
      </c>
      <c r="K3" s="22" t="s">
        <v>9</v>
      </c>
      <c r="L3" s="57" t="s">
        <v>320</v>
      </c>
      <c r="M3" s="28" t="s">
        <v>6</v>
      </c>
      <c r="N3" s="58" t="s">
        <v>321</v>
      </c>
      <c r="O3" s="25" t="s">
        <v>7</v>
      </c>
      <c r="Q3" s="11" t="s">
        <v>12</v>
      </c>
      <c r="R3" s="19" t="s">
        <v>16</v>
      </c>
      <c r="S3" s="21"/>
    </row>
    <row r="4" spans="2:19" s="31" customFormat="1" ht="246" customHeight="1" x14ac:dyDescent="0.25">
      <c r="B4" s="50" t="s">
        <v>276</v>
      </c>
      <c r="C4" s="46" t="s">
        <v>264</v>
      </c>
      <c r="D4" s="53">
        <v>6970211801632</v>
      </c>
      <c r="E4" s="43" t="s">
        <v>87</v>
      </c>
      <c r="F4" s="8" t="s">
        <v>300</v>
      </c>
      <c r="G4" s="29" t="s">
        <v>304</v>
      </c>
      <c r="H4" s="47">
        <v>254.17</v>
      </c>
      <c r="I4" s="48">
        <v>0.21</v>
      </c>
      <c r="J4" s="15">
        <f t="shared" ref="J4:J17" si="0">H4*(1+I4)</f>
        <v>307.54569999999995</v>
      </c>
      <c r="K4" s="13">
        <f>J4*1.35</f>
        <v>415.18669499999999</v>
      </c>
      <c r="L4" s="44">
        <f>J4*1.15</f>
        <v>353.67755499999993</v>
      </c>
      <c r="M4" s="44">
        <f t="shared" ref="M4:M18" si="1">ROUND(K4,1)</f>
        <v>415.2</v>
      </c>
      <c r="N4" s="62">
        <f>ROUND(L4,1)</f>
        <v>353.7</v>
      </c>
      <c r="O4" s="45" t="s">
        <v>88</v>
      </c>
      <c r="Q4" s="49">
        <f t="shared" ref="Q4:Q17" si="2">H4*0.9/23.5</f>
        <v>9.7341702127659566</v>
      </c>
      <c r="R4" s="32"/>
      <c r="S4" s="20"/>
    </row>
    <row r="5" spans="2:19" s="31" customFormat="1" ht="211.5" customHeight="1" x14ac:dyDescent="0.25">
      <c r="B5" s="50" t="s">
        <v>277</v>
      </c>
      <c r="C5" s="46" t="s">
        <v>265</v>
      </c>
      <c r="D5" s="53">
        <v>6973448154755</v>
      </c>
      <c r="E5" s="8" t="s">
        <v>87</v>
      </c>
      <c r="F5" s="8" t="s">
        <v>290</v>
      </c>
      <c r="G5" s="29" t="s">
        <v>305</v>
      </c>
      <c r="H5" s="47">
        <v>376.05</v>
      </c>
      <c r="I5" s="48">
        <v>0.21</v>
      </c>
      <c r="J5" s="15">
        <f t="shared" si="0"/>
        <v>455.02050000000003</v>
      </c>
      <c r="K5" s="13">
        <f t="shared" ref="K5:K18" si="3">J5*1.35</f>
        <v>614.27767500000004</v>
      </c>
      <c r="L5" s="44">
        <f t="shared" ref="L5:L18" si="4">J5*1.15</f>
        <v>523.27357499999994</v>
      </c>
      <c r="M5" s="13">
        <f t="shared" si="1"/>
        <v>614.29999999999995</v>
      </c>
      <c r="N5" s="62">
        <f t="shared" ref="N5:N27" si="5">ROUND(L5,1)</f>
        <v>523.29999999999995</v>
      </c>
      <c r="O5" s="45" t="s">
        <v>88</v>
      </c>
      <c r="Q5" s="49">
        <f t="shared" si="2"/>
        <v>14.401914893617022</v>
      </c>
      <c r="R5" s="32"/>
      <c r="S5" s="20"/>
    </row>
    <row r="6" spans="2:19" s="31" customFormat="1" ht="150.75" customHeight="1" x14ac:dyDescent="0.25">
      <c r="B6" s="50" t="s">
        <v>278</v>
      </c>
      <c r="C6" s="46" t="s">
        <v>266</v>
      </c>
      <c r="D6" s="53">
        <v>6973448156520</v>
      </c>
      <c r="E6" s="8" t="s">
        <v>87</v>
      </c>
      <c r="F6" s="63" t="s">
        <v>293</v>
      </c>
      <c r="G6" s="54" t="s">
        <v>306</v>
      </c>
      <c r="H6" s="55">
        <v>1139.58</v>
      </c>
      <c r="I6" s="48">
        <v>0.21</v>
      </c>
      <c r="J6" s="15">
        <f t="shared" si="0"/>
        <v>1378.8917999999999</v>
      </c>
      <c r="K6" s="13">
        <f t="shared" si="3"/>
        <v>1861.5039299999999</v>
      </c>
      <c r="L6" s="44">
        <f t="shared" si="4"/>
        <v>1585.7255699999998</v>
      </c>
      <c r="M6" s="13">
        <f t="shared" si="1"/>
        <v>1861.5</v>
      </c>
      <c r="N6" s="62">
        <f t="shared" si="5"/>
        <v>1585.7</v>
      </c>
      <c r="O6" s="45" t="s">
        <v>301</v>
      </c>
      <c r="Q6" s="49">
        <f t="shared" si="2"/>
        <v>43.64348936170213</v>
      </c>
      <c r="R6" s="32"/>
      <c r="S6" s="20"/>
    </row>
    <row r="7" spans="2:19" s="31" customFormat="1" ht="150.75" customHeight="1" x14ac:dyDescent="0.25">
      <c r="B7" s="50" t="s">
        <v>279</v>
      </c>
      <c r="C7" s="46" t="s">
        <v>267</v>
      </c>
      <c r="D7" s="53">
        <v>6973448156537</v>
      </c>
      <c r="E7" s="8" t="s">
        <v>87</v>
      </c>
      <c r="F7" s="64"/>
      <c r="G7" s="54" t="s">
        <v>307</v>
      </c>
      <c r="H7" s="55">
        <v>1354.74</v>
      </c>
      <c r="I7" s="48">
        <v>0.21</v>
      </c>
      <c r="J7" s="15">
        <f t="shared" si="0"/>
        <v>1639.2354</v>
      </c>
      <c r="K7" s="13">
        <f t="shared" si="3"/>
        <v>2212.9677900000002</v>
      </c>
      <c r="L7" s="44">
        <f t="shared" si="4"/>
        <v>1885.1207099999999</v>
      </c>
      <c r="M7" s="13">
        <f t="shared" si="1"/>
        <v>2213</v>
      </c>
      <c r="N7" s="62">
        <f t="shared" si="5"/>
        <v>1885.1</v>
      </c>
      <c r="O7" s="45" t="s">
        <v>302</v>
      </c>
      <c r="Q7" s="49">
        <f t="shared" si="2"/>
        <v>51.883659574468091</v>
      </c>
      <c r="R7" s="33"/>
      <c r="S7" s="20"/>
    </row>
    <row r="8" spans="2:19" s="31" customFormat="1" ht="150.75" customHeight="1" x14ac:dyDescent="0.25">
      <c r="B8" s="50" t="s">
        <v>280</v>
      </c>
      <c r="C8" s="46" t="s">
        <v>268</v>
      </c>
      <c r="D8" s="53">
        <v>6973448156544</v>
      </c>
      <c r="E8" s="8" t="s">
        <v>87</v>
      </c>
      <c r="F8" s="65"/>
      <c r="G8" s="54" t="s">
        <v>308</v>
      </c>
      <c r="H8" s="55">
        <v>1894.65</v>
      </c>
      <c r="I8" s="48">
        <v>0.21</v>
      </c>
      <c r="J8" s="15">
        <f t="shared" si="0"/>
        <v>2292.5264999999999</v>
      </c>
      <c r="K8" s="13">
        <f t="shared" si="3"/>
        <v>3094.9107750000003</v>
      </c>
      <c r="L8" s="44">
        <f t="shared" si="4"/>
        <v>2636.4054749999996</v>
      </c>
      <c r="M8" s="13">
        <f t="shared" si="1"/>
        <v>3094.9</v>
      </c>
      <c r="N8" s="62">
        <f t="shared" si="5"/>
        <v>2636.4</v>
      </c>
      <c r="O8" s="45" t="s">
        <v>302</v>
      </c>
      <c r="Q8" s="49">
        <f t="shared" si="2"/>
        <v>72.561063829787244</v>
      </c>
      <c r="R8" s="32"/>
      <c r="S8" s="20"/>
    </row>
    <row r="9" spans="2:19" s="31" customFormat="1" ht="150.75" customHeight="1" x14ac:dyDescent="0.25">
      <c r="B9" s="50" t="s">
        <v>281</v>
      </c>
      <c r="C9" s="46" t="s">
        <v>269</v>
      </c>
      <c r="D9" s="53">
        <v>6970211804848</v>
      </c>
      <c r="E9" s="8" t="s">
        <v>87</v>
      </c>
      <c r="F9" s="51" t="s">
        <v>350</v>
      </c>
      <c r="G9" s="8" t="s">
        <v>309</v>
      </c>
      <c r="H9" s="47">
        <v>155.30000000000001</v>
      </c>
      <c r="I9" s="48">
        <v>0.21</v>
      </c>
      <c r="J9" s="15">
        <f t="shared" si="0"/>
        <v>187.91300000000001</v>
      </c>
      <c r="K9" s="13">
        <f t="shared" si="3"/>
        <v>253.68255000000002</v>
      </c>
      <c r="L9" s="44">
        <f t="shared" si="4"/>
        <v>216.09995000000001</v>
      </c>
      <c r="M9" s="13">
        <f t="shared" si="1"/>
        <v>253.7</v>
      </c>
      <c r="N9" s="62">
        <f t="shared" si="5"/>
        <v>216.1</v>
      </c>
      <c r="O9" s="45" t="s">
        <v>90</v>
      </c>
      <c r="Q9" s="49">
        <f t="shared" si="2"/>
        <v>5.9476595744680854</v>
      </c>
      <c r="R9" s="32"/>
      <c r="S9" s="20"/>
    </row>
    <row r="10" spans="2:19" s="31" customFormat="1" ht="246" customHeight="1" x14ac:dyDescent="0.25">
      <c r="B10" s="50" t="s">
        <v>282</v>
      </c>
      <c r="C10" s="46" t="s">
        <v>270</v>
      </c>
      <c r="D10" s="53">
        <v>6970211803759</v>
      </c>
      <c r="E10" s="8" t="s">
        <v>87</v>
      </c>
      <c r="F10" s="66" t="s">
        <v>351</v>
      </c>
      <c r="G10" s="8" t="s">
        <v>310</v>
      </c>
      <c r="H10" s="47">
        <v>108.62373599999998</v>
      </c>
      <c r="I10" s="48">
        <v>0.21</v>
      </c>
      <c r="J10" s="15">
        <f t="shared" si="0"/>
        <v>131.43472055999996</v>
      </c>
      <c r="K10" s="13">
        <f t="shared" si="3"/>
        <v>177.43687275599996</v>
      </c>
      <c r="L10" s="44">
        <f t="shared" si="4"/>
        <v>151.14992864399994</v>
      </c>
      <c r="M10" s="13">
        <f t="shared" si="1"/>
        <v>177.4</v>
      </c>
      <c r="N10" s="62">
        <f t="shared" si="5"/>
        <v>151.1</v>
      </c>
      <c r="O10" s="45" t="s">
        <v>89</v>
      </c>
      <c r="Q10" s="49">
        <f t="shared" si="2"/>
        <v>4.1600579744680841</v>
      </c>
      <c r="R10" s="32"/>
      <c r="S10" s="20"/>
    </row>
    <row r="11" spans="2:19" s="31" customFormat="1" ht="225" customHeight="1" x14ac:dyDescent="0.25">
      <c r="B11" s="50" t="s">
        <v>283</v>
      </c>
      <c r="C11" s="46" t="s">
        <v>271</v>
      </c>
      <c r="D11" s="53">
        <v>6970211803766</v>
      </c>
      <c r="E11" s="8" t="s">
        <v>87</v>
      </c>
      <c r="F11" s="67"/>
      <c r="G11" s="8" t="s">
        <v>310</v>
      </c>
      <c r="H11" s="47">
        <v>108.62373599999998</v>
      </c>
      <c r="I11" s="48">
        <v>0.21</v>
      </c>
      <c r="J11" s="15">
        <f t="shared" si="0"/>
        <v>131.43472055999996</v>
      </c>
      <c r="K11" s="13">
        <f t="shared" si="3"/>
        <v>177.43687275599996</v>
      </c>
      <c r="L11" s="44">
        <f t="shared" si="4"/>
        <v>151.14992864399994</v>
      </c>
      <c r="M11" s="13">
        <f t="shared" si="1"/>
        <v>177.4</v>
      </c>
      <c r="N11" s="62">
        <f t="shared" si="5"/>
        <v>151.1</v>
      </c>
      <c r="O11" s="45" t="s">
        <v>303</v>
      </c>
      <c r="Q11" s="49">
        <f t="shared" si="2"/>
        <v>4.1600579744680841</v>
      </c>
      <c r="R11" s="32"/>
      <c r="S11" s="20"/>
    </row>
    <row r="12" spans="2:19" s="31" customFormat="1" ht="150.75" customHeight="1" x14ac:dyDescent="0.25">
      <c r="B12" s="50" t="s">
        <v>284</v>
      </c>
      <c r="C12" s="46" t="s">
        <v>272</v>
      </c>
      <c r="D12" s="53">
        <v>6970211803773</v>
      </c>
      <c r="E12" s="8" t="s">
        <v>87</v>
      </c>
      <c r="F12" s="67"/>
      <c r="G12" s="8" t="s">
        <v>311</v>
      </c>
      <c r="H12" s="47">
        <v>155.97254399999997</v>
      </c>
      <c r="I12" s="48">
        <v>0.21</v>
      </c>
      <c r="J12" s="15">
        <f t="shared" si="0"/>
        <v>188.72677823999996</v>
      </c>
      <c r="K12" s="13">
        <f t="shared" si="3"/>
        <v>254.78115062399996</v>
      </c>
      <c r="L12" s="44">
        <f t="shared" si="4"/>
        <v>217.03579497599995</v>
      </c>
      <c r="M12" s="13">
        <f t="shared" si="1"/>
        <v>254.8</v>
      </c>
      <c r="N12" s="62">
        <f t="shared" si="5"/>
        <v>217</v>
      </c>
      <c r="O12" s="45" t="s">
        <v>303</v>
      </c>
      <c r="Q12" s="49">
        <f t="shared" si="2"/>
        <v>5.9734165787234028</v>
      </c>
      <c r="R12" s="32"/>
      <c r="S12" s="20"/>
    </row>
    <row r="13" spans="2:19" s="31" customFormat="1" ht="150.75" customHeight="1" x14ac:dyDescent="0.25">
      <c r="B13" s="50" t="s">
        <v>285</v>
      </c>
      <c r="C13" s="46" t="s">
        <v>273</v>
      </c>
      <c r="D13" s="53">
        <v>6970211803780</v>
      </c>
      <c r="E13" s="8" t="s">
        <v>87</v>
      </c>
      <c r="F13" s="68"/>
      <c r="G13" s="8" t="s">
        <v>311</v>
      </c>
      <c r="H13" s="47">
        <v>155.97254399999997</v>
      </c>
      <c r="I13" s="48">
        <v>0.21</v>
      </c>
      <c r="J13" s="15">
        <f t="shared" si="0"/>
        <v>188.72677823999996</v>
      </c>
      <c r="K13" s="13">
        <f t="shared" si="3"/>
        <v>254.78115062399996</v>
      </c>
      <c r="L13" s="44">
        <f t="shared" si="4"/>
        <v>217.03579497599995</v>
      </c>
      <c r="M13" s="13">
        <f t="shared" si="1"/>
        <v>254.8</v>
      </c>
      <c r="N13" s="62">
        <f t="shared" si="5"/>
        <v>217</v>
      </c>
      <c r="O13" s="45" t="s">
        <v>303</v>
      </c>
      <c r="Q13" s="49">
        <f t="shared" si="2"/>
        <v>5.9734165787234028</v>
      </c>
      <c r="R13" s="32"/>
      <c r="S13" s="20"/>
    </row>
    <row r="14" spans="2:19" s="31" customFormat="1" ht="171.75" customHeight="1" x14ac:dyDescent="0.25">
      <c r="B14" s="50" t="s">
        <v>286</v>
      </c>
      <c r="C14" s="46" t="s">
        <v>317</v>
      </c>
      <c r="D14" s="53">
        <v>6970211804053</v>
      </c>
      <c r="E14" s="8" t="s">
        <v>87</v>
      </c>
      <c r="F14" s="43" t="s">
        <v>318</v>
      </c>
      <c r="G14" s="8" t="s">
        <v>312</v>
      </c>
      <c r="H14" s="59">
        <v>70.2</v>
      </c>
      <c r="I14" s="48">
        <v>0.21</v>
      </c>
      <c r="J14" s="15">
        <f t="shared" si="0"/>
        <v>84.942000000000007</v>
      </c>
      <c r="K14" s="13">
        <f t="shared" si="3"/>
        <v>114.67170000000002</v>
      </c>
      <c r="L14" s="44">
        <f t="shared" si="4"/>
        <v>97.683300000000003</v>
      </c>
      <c r="M14" s="13">
        <f t="shared" si="1"/>
        <v>114.7</v>
      </c>
      <c r="N14" s="62">
        <f t="shared" si="5"/>
        <v>97.7</v>
      </c>
      <c r="O14" s="45" t="s">
        <v>90</v>
      </c>
      <c r="Q14" s="49">
        <f t="shared" si="2"/>
        <v>2.6885106382978727</v>
      </c>
      <c r="R14" s="33"/>
      <c r="S14" s="20"/>
    </row>
    <row r="15" spans="2:19" s="31" customFormat="1" ht="160.5" customHeight="1" x14ac:dyDescent="0.25">
      <c r="B15" s="50" t="s">
        <v>287</v>
      </c>
      <c r="C15" s="46" t="s">
        <v>316</v>
      </c>
      <c r="D15" s="53">
        <v>6970211804183</v>
      </c>
      <c r="E15" s="8" t="s">
        <v>87</v>
      </c>
      <c r="F15" s="43" t="s">
        <v>319</v>
      </c>
      <c r="G15" s="8" t="s">
        <v>313</v>
      </c>
      <c r="H15" s="59">
        <v>71.86</v>
      </c>
      <c r="I15" s="48">
        <v>0.21</v>
      </c>
      <c r="J15" s="15">
        <f t="shared" si="0"/>
        <v>86.950599999999994</v>
      </c>
      <c r="K15" s="13">
        <f t="shared" si="3"/>
        <v>117.38330999999999</v>
      </c>
      <c r="L15" s="44">
        <f t="shared" si="4"/>
        <v>99.993189999999984</v>
      </c>
      <c r="M15" s="13">
        <f t="shared" si="1"/>
        <v>117.4</v>
      </c>
      <c r="N15" s="62">
        <f t="shared" si="5"/>
        <v>100</v>
      </c>
      <c r="O15" s="45" t="s">
        <v>90</v>
      </c>
      <c r="Q15" s="49">
        <f t="shared" si="2"/>
        <v>2.752085106382979</v>
      </c>
      <c r="R15" s="32"/>
      <c r="S15" s="20"/>
    </row>
    <row r="16" spans="2:19" s="31" customFormat="1" ht="178.5" customHeight="1" x14ac:dyDescent="0.25">
      <c r="B16" s="50" t="s">
        <v>288</v>
      </c>
      <c r="C16" s="46" t="s">
        <v>274</v>
      </c>
      <c r="D16" s="53">
        <v>6973448152195</v>
      </c>
      <c r="E16" s="8" t="s">
        <v>87</v>
      </c>
      <c r="F16" s="29" t="s">
        <v>292</v>
      </c>
      <c r="G16" s="8" t="s">
        <v>314</v>
      </c>
      <c r="H16" s="59">
        <v>350</v>
      </c>
      <c r="I16" s="48">
        <v>0.21</v>
      </c>
      <c r="J16" s="15">
        <f t="shared" si="0"/>
        <v>423.5</v>
      </c>
      <c r="K16" s="13">
        <f t="shared" si="3"/>
        <v>571.72500000000002</v>
      </c>
      <c r="L16" s="44">
        <f t="shared" si="4"/>
        <v>487.02499999999998</v>
      </c>
      <c r="M16" s="13">
        <f t="shared" si="1"/>
        <v>571.70000000000005</v>
      </c>
      <c r="N16" s="62">
        <f t="shared" si="5"/>
        <v>487</v>
      </c>
      <c r="O16" s="45" t="s">
        <v>303</v>
      </c>
      <c r="Q16" s="49">
        <f t="shared" si="2"/>
        <v>13.404255319148936</v>
      </c>
      <c r="R16" s="32"/>
      <c r="S16" s="20"/>
    </row>
    <row r="17" spans="2:24" s="31" customFormat="1" ht="144" x14ac:dyDescent="0.25">
      <c r="B17" s="50" t="s">
        <v>289</v>
      </c>
      <c r="C17" s="46" t="s">
        <v>275</v>
      </c>
      <c r="D17" s="53">
        <v>6973448152201</v>
      </c>
      <c r="E17" s="8" t="s">
        <v>87</v>
      </c>
      <c r="F17" s="29" t="s">
        <v>291</v>
      </c>
      <c r="G17" s="8" t="s">
        <v>315</v>
      </c>
      <c r="H17" s="59">
        <v>350</v>
      </c>
      <c r="I17" s="48">
        <v>0.21</v>
      </c>
      <c r="J17" s="15">
        <f t="shared" si="0"/>
        <v>423.5</v>
      </c>
      <c r="K17" s="13">
        <f t="shared" si="3"/>
        <v>571.72500000000002</v>
      </c>
      <c r="L17" s="44">
        <f t="shared" si="4"/>
        <v>487.02499999999998</v>
      </c>
      <c r="M17" s="13">
        <f t="shared" si="1"/>
        <v>571.70000000000005</v>
      </c>
      <c r="N17" s="62">
        <f t="shared" si="5"/>
        <v>487</v>
      </c>
      <c r="O17" s="45" t="s">
        <v>303</v>
      </c>
      <c r="Q17" s="49">
        <f t="shared" si="2"/>
        <v>13.404255319148936</v>
      </c>
      <c r="R17" s="32"/>
      <c r="S17" s="20"/>
    </row>
    <row r="18" spans="2:24" s="31" customFormat="1" ht="396" x14ac:dyDescent="0.25">
      <c r="B18" s="50" t="s">
        <v>298</v>
      </c>
      <c r="C18" s="46" t="s">
        <v>294</v>
      </c>
      <c r="D18" s="53">
        <v>8595039305544</v>
      </c>
      <c r="E18" s="43" t="s">
        <v>295</v>
      </c>
      <c r="F18" s="56" t="s">
        <v>352</v>
      </c>
      <c r="G18" s="29" t="s">
        <v>296</v>
      </c>
      <c r="H18" s="47">
        <v>157.55000000000001</v>
      </c>
      <c r="I18" s="48">
        <v>0.21</v>
      </c>
      <c r="J18" s="15">
        <f t="shared" ref="J18" si="6">H18*(1+I18)</f>
        <v>190.63550000000001</v>
      </c>
      <c r="K18" s="13">
        <f t="shared" si="3"/>
        <v>257.35792500000002</v>
      </c>
      <c r="L18" s="44">
        <f t="shared" si="4"/>
        <v>219.23082499999998</v>
      </c>
      <c r="M18" s="44">
        <f t="shared" si="1"/>
        <v>257.39999999999998</v>
      </c>
      <c r="N18" s="62">
        <f t="shared" si="5"/>
        <v>219.2</v>
      </c>
      <c r="O18" s="45" t="s">
        <v>297</v>
      </c>
      <c r="Q18" s="49">
        <f t="shared" ref="Q18:Q27" si="7">H18*0.9/23.5</f>
        <v>6.0338297872340432</v>
      </c>
      <c r="R18" s="33" t="s">
        <v>299</v>
      </c>
      <c r="S18" s="20"/>
    </row>
    <row r="19" spans="2:24" s="31" customFormat="1" ht="408.75" customHeight="1" x14ac:dyDescent="0.25">
      <c r="B19" s="50" t="s">
        <v>353</v>
      </c>
      <c r="C19" s="46" t="s">
        <v>354</v>
      </c>
      <c r="D19" s="53">
        <v>8594038410105</v>
      </c>
      <c r="E19" s="43" t="s">
        <v>357</v>
      </c>
      <c r="F19" s="56" t="s">
        <v>361</v>
      </c>
      <c r="G19" s="70" t="s">
        <v>359</v>
      </c>
      <c r="H19" s="47">
        <v>94.53</v>
      </c>
      <c r="I19" s="48">
        <v>0.12</v>
      </c>
      <c r="J19" s="15">
        <f t="shared" ref="J19:J20" si="8">H19*(1+I19)</f>
        <v>105.87360000000001</v>
      </c>
      <c r="K19" s="13">
        <f t="shared" ref="K19:K20" si="9">J19*1.35</f>
        <v>142.92936000000003</v>
      </c>
      <c r="L19" s="44">
        <f t="shared" ref="L19:L20" si="10">J19*1.15</f>
        <v>121.75464000000001</v>
      </c>
      <c r="M19" s="44">
        <f t="shared" ref="M19:M20" si="11">ROUND(K19,1)</f>
        <v>142.9</v>
      </c>
      <c r="N19" s="62">
        <f t="shared" ref="N19:N20" si="12">ROUND(L19,1)</f>
        <v>121.8</v>
      </c>
      <c r="O19" s="71" t="s">
        <v>326</v>
      </c>
      <c r="Q19" s="49">
        <f t="shared" si="7"/>
        <v>3.6202978723404255</v>
      </c>
      <c r="R19" s="33"/>
      <c r="S19" s="20"/>
    </row>
    <row r="20" spans="2:24" s="31" customFormat="1" ht="409.5" x14ac:dyDescent="0.25">
      <c r="B20" s="50" t="s">
        <v>355</v>
      </c>
      <c r="C20" s="46" t="s">
        <v>356</v>
      </c>
      <c r="D20" s="53">
        <v>8594038410020</v>
      </c>
      <c r="E20" s="43" t="s">
        <v>357</v>
      </c>
      <c r="F20" s="56" t="s">
        <v>358</v>
      </c>
      <c r="G20" s="70" t="s">
        <v>360</v>
      </c>
      <c r="H20" s="47">
        <v>48.64</v>
      </c>
      <c r="I20" s="48">
        <v>0.12</v>
      </c>
      <c r="J20" s="15">
        <f t="shared" si="8"/>
        <v>54.476800000000004</v>
      </c>
      <c r="K20" s="13">
        <f t="shared" si="9"/>
        <v>73.543680000000009</v>
      </c>
      <c r="L20" s="44">
        <f t="shared" si="10"/>
        <v>62.648319999999998</v>
      </c>
      <c r="M20" s="44">
        <f t="shared" si="11"/>
        <v>73.5</v>
      </c>
      <c r="N20" s="62">
        <f t="shared" si="12"/>
        <v>62.6</v>
      </c>
      <c r="O20" s="71" t="s">
        <v>326</v>
      </c>
      <c r="Q20" s="49">
        <f t="shared" si="7"/>
        <v>1.8628085106382981</v>
      </c>
      <c r="R20" s="33"/>
      <c r="S20" s="20"/>
    </row>
    <row r="21" spans="2:24" ht="225" customHeight="1" x14ac:dyDescent="0.3">
      <c r="B21" s="60" t="s">
        <v>322</v>
      </c>
      <c r="C21" s="61" t="s">
        <v>323</v>
      </c>
      <c r="D21" s="53">
        <v>8594038410082</v>
      </c>
      <c r="E21" s="8" t="s">
        <v>324</v>
      </c>
      <c r="F21" s="8" t="s">
        <v>344</v>
      </c>
      <c r="G21" s="33" t="s">
        <v>325</v>
      </c>
      <c r="H21" s="47">
        <v>62.37</v>
      </c>
      <c r="I21" s="48">
        <v>0.12</v>
      </c>
      <c r="J21" s="15">
        <f t="shared" ref="J21:J27" si="13">H21*(1+I21)</f>
        <v>69.854399999999998</v>
      </c>
      <c r="K21" s="13">
        <f t="shared" ref="K21:K27" si="14">J21*1.35</f>
        <v>94.303440000000009</v>
      </c>
      <c r="L21" s="44">
        <f t="shared" ref="L21:L27" si="15">J21*1.15</f>
        <v>80.332559999999987</v>
      </c>
      <c r="M21" s="44">
        <f t="shared" ref="M21:M27" si="16">ROUND(K21,1)</f>
        <v>94.3</v>
      </c>
      <c r="N21" s="62">
        <f t="shared" si="5"/>
        <v>80.3</v>
      </c>
      <c r="O21" s="45" t="s">
        <v>326</v>
      </c>
      <c r="P21" s="3"/>
      <c r="Q21" s="49">
        <f t="shared" si="7"/>
        <v>2.3886382978723404</v>
      </c>
      <c r="R21" s="7"/>
      <c r="S21" s="4"/>
      <c r="T21" s="4"/>
      <c r="X21" s="6"/>
    </row>
    <row r="22" spans="2:24" ht="246" customHeight="1" x14ac:dyDescent="0.3">
      <c r="B22" s="60" t="s">
        <v>327</v>
      </c>
      <c r="C22" s="61" t="s">
        <v>328</v>
      </c>
      <c r="D22" s="53">
        <v>8594038411706</v>
      </c>
      <c r="E22" s="8" t="s">
        <v>295</v>
      </c>
      <c r="F22" s="63" t="s">
        <v>345</v>
      </c>
      <c r="G22" s="8" t="s">
        <v>329</v>
      </c>
      <c r="H22" s="47">
        <v>189.75</v>
      </c>
      <c r="I22" s="48">
        <v>0.21</v>
      </c>
      <c r="J22" s="15">
        <f t="shared" si="13"/>
        <v>229.5975</v>
      </c>
      <c r="K22" s="13">
        <f t="shared" si="14"/>
        <v>309.95662500000003</v>
      </c>
      <c r="L22" s="44">
        <f t="shared" si="15"/>
        <v>264.037125</v>
      </c>
      <c r="M22" s="44">
        <f t="shared" si="16"/>
        <v>310</v>
      </c>
      <c r="N22" s="62">
        <f t="shared" si="5"/>
        <v>264</v>
      </c>
      <c r="O22" s="45" t="s">
        <v>330</v>
      </c>
      <c r="P22" s="3"/>
      <c r="Q22" s="49">
        <f t="shared" si="7"/>
        <v>7.2670212765957451</v>
      </c>
      <c r="R22" s="7"/>
      <c r="S22" s="4"/>
      <c r="T22" s="4"/>
      <c r="X22" s="6"/>
    </row>
    <row r="23" spans="2:24" ht="114.75" customHeight="1" x14ac:dyDescent="0.3">
      <c r="B23" s="60" t="s">
        <v>331</v>
      </c>
      <c r="C23" s="61" t="s">
        <v>332</v>
      </c>
      <c r="D23" s="53">
        <v>8594038411775</v>
      </c>
      <c r="E23" s="8" t="s">
        <v>295</v>
      </c>
      <c r="F23" s="69"/>
      <c r="G23" s="8" t="s">
        <v>329</v>
      </c>
      <c r="H23" s="47">
        <v>577.5</v>
      </c>
      <c r="I23" s="48">
        <v>0.21</v>
      </c>
      <c r="J23" s="15">
        <f t="shared" si="13"/>
        <v>698.77499999999998</v>
      </c>
      <c r="K23" s="13">
        <f t="shared" si="14"/>
        <v>943.34625000000005</v>
      </c>
      <c r="L23" s="44">
        <f t="shared" si="15"/>
        <v>803.59124999999995</v>
      </c>
      <c r="M23" s="44">
        <f t="shared" si="16"/>
        <v>943.3</v>
      </c>
      <c r="N23" s="62">
        <f t="shared" si="5"/>
        <v>803.6</v>
      </c>
      <c r="O23" s="45" t="s">
        <v>330</v>
      </c>
      <c r="P23" s="3"/>
      <c r="Q23" s="49">
        <f t="shared" si="7"/>
        <v>22.117021276595743</v>
      </c>
      <c r="R23" s="7"/>
      <c r="S23" s="4"/>
      <c r="T23" s="4"/>
      <c r="X23" s="6"/>
    </row>
    <row r="24" spans="2:24" ht="187.5" customHeight="1" x14ac:dyDescent="0.3">
      <c r="B24" s="60" t="s">
        <v>333</v>
      </c>
      <c r="C24" s="61" t="s">
        <v>334</v>
      </c>
      <c r="D24" s="53">
        <v>8594038411966</v>
      </c>
      <c r="E24" s="8" t="s">
        <v>295</v>
      </c>
      <c r="F24" s="56" t="s">
        <v>346</v>
      </c>
      <c r="G24" s="8" t="s">
        <v>329</v>
      </c>
      <c r="H24" s="47">
        <v>264</v>
      </c>
      <c r="I24" s="48">
        <v>0.21</v>
      </c>
      <c r="J24" s="15">
        <f t="shared" si="13"/>
        <v>319.44</v>
      </c>
      <c r="K24" s="13">
        <f t="shared" si="14"/>
        <v>431.24400000000003</v>
      </c>
      <c r="L24" s="44">
        <f t="shared" si="15"/>
        <v>367.35599999999999</v>
      </c>
      <c r="M24" s="44">
        <f t="shared" si="16"/>
        <v>431.2</v>
      </c>
      <c r="N24" s="62">
        <f t="shared" si="5"/>
        <v>367.4</v>
      </c>
      <c r="O24" s="45" t="s">
        <v>330</v>
      </c>
      <c r="P24" s="3"/>
      <c r="Q24" s="49">
        <f t="shared" si="7"/>
        <v>10.11063829787234</v>
      </c>
      <c r="R24" s="7"/>
      <c r="S24" s="4"/>
      <c r="T24" s="4"/>
      <c r="X24" s="6"/>
    </row>
    <row r="25" spans="2:24" ht="392.25" customHeight="1" x14ac:dyDescent="0.3">
      <c r="B25" s="60" t="s">
        <v>335</v>
      </c>
      <c r="C25" s="61" t="s">
        <v>336</v>
      </c>
      <c r="D25" s="53">
        <v>4003885390156</v>
      </c>
      <c r="E25" s="8" t="s">
        <v>337</v>
      </c>
      <c r="F25" s="56" t="s">
        <v>347</v>
      </c>
      <c r="G25" s="8" t="s">
        <v>338</v>
      </c>
      <c r="H25" s="47">
        <v>155.76</v>
      </c>
      <c r="I25" s="48">
        <v>0.12</v>
      </c>
      <c r="J25" s="15">
        <f t="shared" si="13"/>
        <v>174.4512</v>
      </c>
      <c r="K25" s="13">
        <f t="shared" si="14"/>
        <v>235.50912000000002</v>
      </c>
      <c r="L25" s="44">
        <f t="shared" si="15"/>
        <v>200.61887999999999</v>
      </c>
      <c r="M25" s="44">
        <f t="shared" si="16"/>
        <v>235.5</v>
      </c>
      <c r="N25" s="62">
        <f t="shared" si="5"/>
        <v>200.6</v>
      </c>
      <c r="O25" s="45" t="s">
        <v>326</v>
      </c>
      <c r="P25" s="3"/>
      <c r="Q25" s="49">
        <f t="shared" si="7"/>
        <v>5.9652765957446805</v>
      </c>
      <c r="R25" s="7"/>
      <c r="S25" s="4"/>
      <c r="T25" s="4"/>
      <c r="X25" s="6"/>
    </row>
    <row r="26" spans="2:24" ht="263.25" customHeight="1" x14ac:dyDescent="0.3">
      <c r="B26" s="60" t="s">
        <v>339</v>
      </c>
      <c r="C26" s="61" t="s">
        <v>340</v>
      </c>
      <c r="D26" s="53">
        <v>4003885240543</v>
      </c>
      <c r="E26" s="8" t="s">
        <v>337</v>
      </c>
      <c r="F26" s="56" t="s">
        <v>348</v>
      </c>
      <c r="G26" s="8" t="s">
        <v>338</v>
      </c>
      <c r="H26" s="47">
        <v>143.88</v>
      </c>
      <c r="I26" s="48">
        <v>0.12</v>
      </c>
      <c r="J26" s="15">
        <f t="shared" si="13"/>
        <v>161.1456</v>
      </c>
      <c r="K26" s="13">
        <f t="shared" si="14"/>
        <v>217.54656000000003</v>
      </c>
      <c r="L26" s="44">
        <f t="shared" si="15"/>
        <v>185.31743999999998</v>
      </c>
      <c r="M26" s="44">
        <f t="shared" si="16"/>
        <v>217.5</v>
      </c>
      <c r="N26" s="62">
        <f t="shared" si="5"/>
        <v>185.3</v>
      </c>
      <c r="O26" s="45" t="s">
        <v>326</v>
      </c>
      <c r="P26" s="3"/>
      <c r="Q26" s="49">
        <f t="shared" si="7"/>
        <v>5.5102978723404252</v>
      </c>
      <c r="R26" s="7"/>
      <c r="S26" s="4"/>
      <c r="T26" s="4"/>
      <c r="X26" s="6"/>
    </row>
    <row r="27" spans="2:24" ht="366" customHeight="1" x14ac:dyDescent="0.3">
      <c r="B27" s="60" t="s">
        <v>341</v>
      </c>
      <c r="C27" s="61" t="s">
        <v>342</v>
      </c>
      <c r="D27" s="53">
        <v>4003885137775</v>
      </c>
      <c r="E27" s="8" t="s">
        <v>343</v>
      </c>
      <c r="F27" s="56" t="s">
        <v>349</v>
      </c>
      <c r="G27" s="8" t="s">
        <v>338</v>
      </c>
      <c r="H27" s="47">
        <v>163.68</v>
      </c>
      <c r="I27" s="48">
        <v>0.12</v>
      </c>
      <c r="J27" s="15">
        <f t="shared" si="13"/>
        <v>183.32160000000002</v>
      </c>
      <c r="K27" s="13">
        <f t="shared" si="14"/>
        <v>247.48416000000003</v>
      </c>
      <c r="L27" s="44">
        <f t="shared" si="15"/>
        <v>210.81984</v>
      </c>
      <c r="M27" s="44">
        <f t="shared" si="16"/>
        <v>247.5</v>
      </c>
      <c r="N27" s="62">
        <f t="shared" si="5"/>
        <v>210.8</v>
      </c>
      <c r="O27" s="45" t="s">
        <v>326</v>
      </c>
      <c r="P27" s="3"/>
      <c r="Q27" s="49">
        <f t="shared" si="7"/>
        <v>6.2685957446808516</v>
      </c>
      <c r="R27" s="7"/>
      <c r="S27" s="4"/>
      <c r="T27" s="4"/>
      <c r="X27" s="6"/>
    </row>
    <row r="28" spans="2:24" ht="21" customHeight="1" x14ac:dyDescent="0.3">
      <c r="B28" s="30"/>
    </row>
    <row r="29" spans="2:24" ht="21" customHeight="1" x14ac:dyDescent="0.3">
      <c r="B29" s="30"/>
    </row>
    <row r="30" spans="2:24" ht="21" customHeight="1" x14ac:dyDescent="0.3">
      <c r="B30" s="30"/>
    </row>
    <row r="31" spans="2:24" ht="21" customHeight="1" x14ac:dyDescent="0.3">
      <c r="B31" s="30"/>
    </row>
    <row r="32" spans="2:24" ht="21" customHeight="1" x14ac:dyDescent="0.3">
      <c r="B32" s="30"/>
    </row>
    <row r="33" spans="2:2" ht="21" customHeight="1" x14ac:dyDescent="0.3">
      <c r="B33" s="30"/>
    </row>
    <row r="34" spans="2:2" ht="21" customHeight="1" x14ac:dyDescent="0.3">
      <c r="B34" s="30"/>
    </row>
    <row r="35" spans="2:2" ht="21" customHeight="1" x14ac:dyDescent="0.3">
      <c r="B35" s="30"/>
    </row>
    <row r="36" spans="2:2" ht="21" customHeight="1" x14ac:dyDescent="0.3">
      <c r="B36" s="30"/>
    </row>
    <row r="37" spans="2:2" ht="21" customHeight="1" x14ac:dyDescent="0.3">
      <c r="B37" s="30"/>
    </row>
    <row r="38" spans="2:2" ht="21" customHeight="1" x14ac:dyDescent="0.3">
      <c r="B38" s="30"/>
    </row>
    <row r="39" spans="2:2" ht="21" customHeight="1" x14ac:dyDescent="0.3">
      <c r="B39" s="30"/>
    </row>
    <row r="40" spans="2:2" ht="21" customHeight="1" x14ac:dyDescent="0.3">
      <c r="B40" s="30"/>
    </row>
    <row r="41" spans="2:2" ht="21" customHeight="1" x14ac:dyDescent="0.3">
      <c r="B41" s="30"/>
    </row>
    <row r="42" spans="2:2" ht="21" customHeight="1" x14ac:dyDescent="0.3">
      <c r="B42" s="30"/>
    </row>
    <row r="43" spans="2:2" ht="21" customHeight="1" x14ac:dyDescent="0.3">
      <c r="B43" s="30"/>
    </row>
    <row r="44" spans="2:2" ht="21" customHeight="1" x14ac:dyDescent="0.3">
      <c r="B44" s="30"/>
    </row>
    <row r="45" spans="2:2" ht="21" customHeight="1" x14ac:dyDescent="0.3">
      <c r="B45" s="30"/>
    </row>
    <row r="46" spans="2:2" ht="21" customHeight="1" x14ac:dyDescent="0.3">
      <c r="B46" s="30"/>
    </row>
    <row r="47" spans="2:2" ht="21" customHeight="1" x14ac:dyDescent="0.3">
      <c r="B47" s="30"/>
    </row>
    <row r="48" spans="2:2" ht="21" customHeight="1" x14ac:dyDescent="0.3">
      <c r="B48" s="30"/>
    </row>
    <row r="49" spans="2:2" ht="21" customHeight="1" x14ac:dyDescent="0.3">
      <c r="B49" s="30"/>
    </row>
    <row r="50" spans="2:2" ht="21" customHeight="1" x14ac:dyDescent="0.3"/>
    <row r="51" spans="2:2" ht="21" customHeight="1" x14ac:dyDescent="0.3"/>
    <row r="52" spans="2:2" ht="21" customHeight="1" x14ac:dyDescent="0.3"/>
    <row r="53" spans="2:2" ht="21" customHeight="1" x14ac:dyDescent="0.3"/>
    <row r="54" spans="2:2" ht="21" customHeight="1" x14ac:dyDescent="0.3"/>
    <row r="55" spans="2:2" ht="21" customHeight="1" x14ac:dyDescent="0.3"/>
    <row r="56" spans="2:2" ht="21" customHeight="1" x14ac:dyDescent="0.3"/>
    <row r="57" spans="2:2" ht="21" customHeight="1" x14ac:dyDescent="0.3"/>
    <row r="58" spans="2:2" ht="21" customHeight="1" x14ac:dyDescent="0.3"/>
    <row r="59" spans="2:2" ht="21" customHeight="1" x14ac:dyDescent="0.3"/>
    <row r="60" spans="2:2" ht="21" customHeight="1" x14ac:dyDescent="0.3"/>
    <row r="61" spans="2:2" ht="21" customHeight="1" x14ac:dyDescent="0.3"/>
    <row r="62" spans="2:2" ht="21" customHeight="1" x14ac:dyDescent="0.3"/>
    <row r="63" spans="2:2" ht="21" customHeight="1" x14ac:dyDescent="0.3"/>
    <row r="64" spans="2:2" ht="21" customHeight="1" x14ac:dyDescent="0.3"/>
    <row r="65" ht="21" customHeight="1" x14ac:dyDescent="0.3"/>
    <row r="66" ht="21" customHeight="1" x14ac:dyDescent="0.3"/>
    <row r="67" ht="21" customHeight="1" x14ac:dyDescent="0.3"/>
    <row r="68" ht="21" customHeight="1" x14ac:dyDescent="0.3"/>
    <row r="69" ht="21" customHeight="1" x14ac:dyDescent="0.3"/>
    <row r="70" ht="21" customHeight="1" x14ac:dyDescent="0.3"/>
    <row r="71" ht="21" customHeight="1" x14ac:dyDescent="0.3"/>
    <row r="72" ht="21" customHeight="1" x14ac:dyDescent="0.3"/>
    <row r="73" ht="21" customHeight="1" x14ac:dyDescent="0.3"/>
    <row r="74" ht="21" customHeight="1" x14ac:dyDescent="0.3"/>
    <row r="75" ht="21" customHeight="1" x14ac:dyDescent="0.3"/>
    <row r="76" ht="21" customHeight="1" x14ac:dyDescent="0.3"/>
    <row r="77" ht="21" customHeight="1" x14ac:dyDescent="0.3"/>
    <row r="78" ht="21" customHeight="1" x14ac:dyDescent="0.3"/>
    <row r="79" ht="21" customHeight="1" x14ac:dyDescent="0.3"/>
    <row r="80" ht="21" customHeight="1" x14ac:dyDescent="0.3"/>
    <row r="81" ht="21" customHeight="1" x14ac:dyDescent="0.3"/>
    <row r="82" ht="21" customHeight="1" x14ac:dyDescent="0.3"/>
    <row r="83" ht="21" customHeight="1" x14ac:dyDescent="0.3"/>
    <row r="84" ht="21" customHeight="1" x14ac:dyDescent="0.3"/>
    <row r="85" ht="21" customHeight="1" x14ac:dyDescent="0.3"/>
    <row r="86" ht="21" customHeight="1" x14ac:dyDescent="0.3"/>
    <row r="87" ht="21" customHeight="1" x14ac:dyDescent="0.3"/>
    <row r="88" ht="21" customHeight="1" x14ac:dyDescent="0.3"/>
    <row r="89" ht="21" customHeight="1" x14ac:dyDescent="0.3"/>
    <row r="90" ht="21" customHeight="1" x14ac:dyDescent="0.3"/>
    <row r="91" ht="21" customHeight="1" x14ac:dyDescent="0.3"/>
    <row r="92" ht="21" customHeight="1" x14ac:dyDescent="0.3"/>
    <row r="93" ht="21" customHeight="1" x14ac:dyDescent="0.3"/>
    <row r="94" ht="21" customHeight="1" x14ac:dyDescent="0.3"/>
    <row r="95" ht="21" customHeight="1" x14ac:dyDescent="0.3"/>
    <row r="96" ht="21" customHeight="1" x14ac:dyDescent="0.3"/>
    <row r="97" ht="21" customHeight="1" x14ac:dyDescent="0.3"/>
    <row r="98" ht="21" customHeight="1" x14ac:dyDescent="0.3"/>
    <row r="99" ht="21" customHeight="1" x14ac:dyDescent="0.3"/>
    <row r="100" ht="21" customHeight="1" x14ac:dyDescent="0.3"/>
    <row r="101" ht="21" customHeight="1" x14ac:dyDescent="0.3"/>
    <row r="102" ht="21" customHeight="1" x14ac:dyDescent="0.3"/>
    <row r="103" ht="21" customHeight="1" x14ac:dyDescent="0.3"/>
    <row r="104" ht="21" customHeight="1" x14ac:dyDescent="0.3"/>
    <row r="105" ht="21" customHeight="1" x14ac:dyDescent="0.3"/>
    <row r="106" ht="21" customHeight="1" x14ac:dyDescent="0.3"/>
    <row r="107" ht="21" customHeight="1" x14ac:dyDescent="0.3"/>
    <row r="108" ht="21" customHeight="1" x14ac:dyDescent="0.3"/>
    <row r="109" ht="21" customHeight="1" x14ac:dyDescent="0.3"/>
    <row r="110" ht="21" customHeight="1" x14ac:dyDescent="0.3"/>
    <row r="111" ht="21" customHeight="1" x14ac:dyDescent="0.3"/>
    <row r="112" ht="21" customHeight="1" x14ac:dyDescent="0.3"/>
    <row r="113" ht="21" customHeight="1" x14ac:dyDescent="0.3"/>
    <row r="114" ht="21" customHeight="1" x14ac:dyDescent="0.3"/>
    <row r="115" ht="21" customHeight="1" x14ac:dyDescent="0.3"/>
    <row r="116" ht="21" customHeight="1" x14ac:dyDescent="0.3"/>
    <row r="117" ht="21" customHeight="1" x14ac:dyDescent="0.3"/>
    <row r="118" ht="21" customHeight="1" x14ac:dyDescent="0.3"/>
    <row r="119" ht="21" customHeight="1" x14ac:dyDescent="0.3"/>
    <row r="120" ht="21" customHeight="1" x14ac:dyDescent="0.3"/>
    <row r="121" ht="21" customHeight="1" x14ac:dyDescent="0.3"/>
    <row r="122" ht="21" customHeight="1" x14ac:dyDescent="0.3"/>
    <row r="123" ht="21" customHeight="1" x14ac:dyDescent="0.3"/>
    <row r="124" ht="21" customHeight="1" x14ac:dyDescent="0.3"/>
    <row r="125" ht="21" customHeight="1" x14ac:dyDescent="0.3"/>
    <row r="126" ht="21" customHeight="1" x14ac:dyDescent="0.3"/>
    <row r="127" ht="21" customHeight="1" x14ac:dyDescent="0.3"/>
    <row r="128" ht="21" customHeight="1" x14ac:dyDescent="0.3"/>
    <row r="129" ht="21" customHeight="1" x14ac:dyDescent="0.3"/>
    <row r="130" ht="21" customHeight="1" x14ac:dyDescent="0.3"/>
    <row r="131" ht="21" customHeight="1" x14ac:dyDescent="0.3"/>
    <row r="132" ht="21" customHeight="1" x14ac:dyDescent="0.3"/>
    <row r="133" ht="21" customHeight="1" x14ac:dyDescent="0.3"/>
    <row r="134" ht="21" customHeight="1" x14ac:dyDescent="0.3"/>
    <row r="135" ht="21" customHeight="1" x14ac:dyDescent="0.3"/>
    <row r="136" ht="21" customHeight="1" x14ac:dyDescent="0.3"/>
    <row r="137" ht="21" customHeight="1" x14ac:dyDescent="0.3"/>
    <row r="138" ht="21" customHeight="1" x14ac:dyDescent="0.3"/>
    <row r="139" ht="21" customHeight="1" x14ac:dyDescent="0.3"/>
    <row r="140" ht="21" customHeight="1" x14ac:dyDescent="0.3"/>
    <row r="141" ht="21" customHeight="1" x14ac:dyDescent="0.3"/>
    <row r="142" ht="21" customHeight="1" x14ac:dyDescent="0.3"/>
    <row r="143" ht="21" customHeight="1" x14ac:dyDescent="0.3"/>
    <row r="144" ht="21" customHeight="1" x14ac:dyDescent="0.3"/>
    <row r="145" ht="21" customHeight="1" x14ac:dyDescent="0.3"/>
    <row r="146" ht="21" customHeight="1" x14ac:dyDescent="0.3"/>
    <row r="147" ht="21" customHeight="1" x14ac:dyDescent="0.3"/>
    <row r="148" ht="21" customHeight="1" x14ac:dyDescent="0.3"/>
    <row r="149" ht="21" customHeight="1" x14ac:dyDescent="0.3"/>
    <row r="150" ht="21" customHeight="1" x14ac:dyDescent="0.3"/>
    <row r="151" ht="21" customHeight="1" x14ac:dyDescent="0.3"/>
    <row r="152" ht="21" customHeight="1" x14ac:dyDescent="0.3"/>
    <row r="153" ht="21" customHeight="1" x14ac:dyDescent="0.3"/>
    <row r="154" ht="21" customHeight="1" x14ac:dyDescent="0.3"/>
    <row r="155" ht="21" customHeight="1" x14ac:dyDescent="0.3"/>
    <row r="156" ht="21" customHeight="1" x14ac:dyDescent="0.3"/>
    <row r="157" ht="21" customHeight="1" x14ac:dyDescent="0.3"/>
    <row r="158" ht="21" customHeight="1" x14ac:dyDescent="0.3"/>
    <row r="159" ht="21" customHeight="1" x14ac:dyDescent="0.3"/>
    <row r="160" ht="21" customHeight="1" x14ac:dyDescent="0.3"/>
    <row r="161" ht="21" customHeight="1" x14ac:dyDescent="0.3"/>
    <row r="162" ht="21" customHeight="1" x14ac:dyDescent="0.3"/>
    <row r="163" ht="21" customHeight="1" x14ac:dyDescent="0.3"/>
    <row r="164" ht="21" customHeight="1" x14ac:dyDescent="0.3"/>
    <row r="165" ht="21" customHeight="1" x14ac:dyDescent="0.3"/>
    <row r="166" ht="21" customHeight="1" x14ac:dyDescent="0.3"/>
    <row r="167" ht="21" customHeight="1" x14ac:dyDescent="0.3"/>
    <row r="168" ht="21" customHeight="1" x14ac:dyDescent="0.3"/>
    <row r="169" ht="21" customHeight="1" x14ac:dyDescent="0.3"/>
    <row r="170" ht="21" customHeight="1" x14ac:dyDescent="0.3"/>
    <row r="171" ht="21" customHeight="1" x14ac:dyDescent="0.3"/>
    <row r="172" ht="21" customHeight="1" x14ac:dyDescent="0.3"/>
    <row r="173" ht="21" customHeight="1" x14ac:dyDescent="0.3"/>
    <row r="174" ht="21" customHeight="1" x14ac:dyDescent="0.3"/>
    <row r="175" ht="21" customHeight="1" x14ac:dyDescent="0.3"/>
    <row r="176" ht="21" customHeight="1" x14ac:dyDescent="0.3"/>
    <row r="177" ht="21" customHeight="1" x14ac:dyDescent="0.3"/>
    <row r="178" ht="21" customHeight="1" x14ac:dyDescent="0.3"/>
    <row r="179" ht="21" customHeight="1" x14ac:dyDescent="0.3"/>
    <row r="180" ht="21" customHeight="1" x14ac:dyDescent="0.3"/>
    <row r="181" ht="21" customHeight="1" x14ac:dyDescent="0.3"/>
    <row r="182" ht="21" customHeight="1" x14ac:dyDescent="0.3"/>
    <row r="183" ht="21" customHeight="1" x14ac:dyDescent="0.3"/>
    <row r="184" ht="21" customHeight="1" x14ac:dyDescent="0.3"/>
    <row r="185" ht="21" customHeight="1" x14ac:dyDescent="0.3"/>
    <row r="186" ht="21" customHeight="1" x14ac:dyDescent="0.3"/>
    <row r="187" ht="21" customHeight="1" x14ac:dyDescent="0.3"/>
    <row r="188" ht="21" customHeight="1" x14ac:dyDescent="0.3"/>
    <row r="189" ht="21" customHeight="1" x14ac:dyDescent="0.3"/>
    <row r="190" ht="21" customHeight="1" x14ac:dyDescent="0.3"/>
    <row r="191" ht="21" customHeight="1" x14ac:dyDescent="0.3"/>
    <row r="192" ht="21" customHeight="1" x14ac:dyDescent="0.3"/>
    <row r="193" ht="21" customHeight="1" x14ac:dyDescent="0.3"/>
    <row r="194" ht="21" customHeight="1" x14ac:dyDescent="0.3"/>
    <row r="195" ht="21" customHeight="1" x14ac:dyDescent="0.3"/>
    <row r="196" ht="21" customHeight="1" x14ac:dyDescent="0.3"/>
    <row r="197" ht="21" customHeight="1" x14ac:dyDescent="0.3"/>
    <row r="198" ht="21" customHeight="1" x14ac:dyDescent="0.3"/>
    <row r="199" ht="21" customHeight="1" x14ac:dyDescent="0.3"/>
    <row r="200" ht="21" customHeight="1" x14ac:dyDescent="0.3"/>
    <row r="201" ht="21" customHeight="1" x14ac:dyDescent="0.3"/>
    <row r="202" ht="21" customHeight="1" x14ac:dyDescent="0.3"/>
    <row r="203" ht="21" customHeight="1" x14ac:dyDescent="0.3"/>
    <row r="204" ht="21" customHeight="1" x14ac:dyDescent="0.3"/>
    <row r="205" ht="21" customHeight="1" x14ac:dyDescent="0.3"/>
    <row r="206" ht="21" customHeight="1" x14ac:dyDescent="0.3"/>
    <row r="207" ht="21" customHeight="1" x14ac:dyDescent="0.3"/>
    <row r="208" ht="21" customHeight="1" x14ac:dyDescent="0.3"/>
    <row r="209" ht="21" customHeight="1" x14ac:dyDescent="0.3"/>
    <row r="210" ht="21" customHeight="1" x14ac:dyDescent="0.3"/>
    <row r="211" ht="21" customHeight="1" x14ac:dyDescent="0.3"/>
    <row r="212" ht="21" customHeight="1" x14ac:dyDescent="0.3"/>
    <row r="213" ht="21" customHeight="1" x14ac:dyDescent="0.3"/>
    <row r="214" ht="21" customHeight="1" x14ac:dyDescent="0.3"/>
    <row r="215" ht="21" customHeight="1" x14ac:dyDescent="0.3"/>
    <row r="216" ht="21" customHeight="1" x14ac:dyDescent="0.3"/>
    <row r="217" ht="21" customHeight="1" x14ac:dyDescent="0.3"/>
    <row r="218" ht="21" customHeight="1" x14ac:dyDescent="0.3"/>
    <row r="219" ht="21" customHeight="1" x14ac:dyDescent="0.3"/>
    <row r="220" ht="21" customHeight="1" x14ac:dyDescent="0.3"/>
    <row r="221" ht="21" customHeight="1" x14ac:dyDescent="0.3"/>
    <row r="222" ht="21" customHeight="1" x14ac:dyDescent="0.3"/>
    <row r="223" ht="21" customHeight="1" x14ac:dyDescent="0.3"/>
    <row r="224" ht="21" customHeight="1" x14ac:dyDescent="0.3"/>
    <row r="225" ht="21" customHeight="1" x14ac:dyDescent="0.3"/>
    <row r="226" ht="21" customHeight="1" x14ac:dyDescent="0.3"/>
    <row r="227" ht="21" customHeight="1" x14ac:dyDescent="0.3"/>
    <row r="228" ht="21" customHeight="1" x14ac:dyDescent="0.3"/>
    <row r="229" ht="21" customHeight="1" x14ac:dyDescent="0.3"/>
    <row r="230" ht="21" customHeight="1" x14ac:dyDescent="0.3"/>
    <row r="231" ht="21" customHeight="1" x14ac:dyDescent="0.3"/>
    <row r="232" ht="21" customHeight="1" x14ac:dyDescent="0.3"/>
    <row r="233" ht="21" customHeight="1" x14ac:dyDescent="0.3"/>
    <row r="234" ht="21" customHeight="1" x14ac:dyDescent="0.3"/>
    <row r="235" ht="21" customHeight="1" x14ac:dyDescent="0.3"/>
    <row r="236" ht="21" customHeight="1" x14ac:dyDescent="0.3"/>
    <row r="237" ht="21" customHeight="1" x14ac:dyDescent="0.3"/>
    <row r="238" ht="21" customHeight="1" x14ac:dyDescent="0.3"/>
    <row r="239" ht="21" customHeight="1" x14ac:dyDescent="0.3"/>
    <row r="240" ht="21" customHeight="1" x14ac:dyDescent="0.3"/>
    <row r="241" ht="21" customHeight="1" x14ac:dyDescent="0.3"/>
    <row r="242" ht="21" customHeight="1" x14ac:dyDescent="0.3"/>
    <row r="243" ht="21" customHeight="1" x14ac:dyDescent="0.3"/>
    <row r="244" ht="21" customHeight="1" x14ac:dyDescent="0.3"/>
    <row r="245" ht="21" customHeight="1" x14ac:dyDescent="0.3"/>
    <row r="246" ht="21" customHeight="1" x14ac:dyDescent="0.3"/>
    <row r="247" ht="21" customHeight="1" x14ac:dyDescent="0.3"/>
    <row r="248" ht="21" customHeight="1" x14ac:dyDescent="0.3"/>
    <row r="249" ht="21" customHeight="1" x14ac:dyDescent="0.3"/>
    <row r="250" ht="21" customHeight="1" x14ac:dyDescent="0.3"/>
    <row r="251" ht="21" customHeight="1" x14ac:dyDescent="0.3"/>
    <row r="252" ht="21" customHeight="1" x14ac:dyDescent="0.3"/>
    <row r="253" ht="21" customHeight="1" x14ac:dyDescent="0.3"/>
    <row r="254" ht="21" customHeight="1" x14ac:dyDescent="0.3"/>
    <row r="255" ht="21" customHeight="1" x14ac:dyDescent="0.3"/>
    <row r="256" ht="21" customHeight="1" x14ac:dyDescent="0.3"/>
    <row r="257" ht="21" customHeight="1" x14ac:dyDescent="0.3"/>
    <row r="258" ht="21" customHeight="1" x14ac:dyDescent="0.3"/>
    <row r="259" ht="21" customHeight="1" x14ac:dyDescent="0.3"/>
    <row r="260" ht="21" customHeight="1" x14ac:dyDescent="0.3"/>
    <row r="261" ht="21" customHeight="1" x14ac:dyDescent="0.3"/>
    <row r="262" ht="21" customHeight="1" x14ac:dyDescent="0.3"/>
    <row r="263" ht="21" customHeight="1" x14ac:dyDescent="0.3"/>
    <row r="264" ht="21" customHeight="1" x14ac:dyDescent="0.3"/>
    <row r="265" ht="21" customHeight="1" x14ac:dyDescent="0.3"/>
    <row r="266" ht="21" customHeight="1" x14ac:dyDescent="0.3"/>
    <row r="267" ht="21" customHeight="1" x14ac:dyDescent="0.3"/>
    <row r="268" ht="21" customHeight="1" x14ac:dyDescent="0.3"/>
    <row r="269" ht="21" customHeight="1" x14ac:dyDescent="0.3"/>
    <row r="270" ht="21" customHeight="1" x14ac:dyDescent="0.3"/>
    <row r="271" ht="21" customHeight="1" x14ac:dyDescent="0.3"/>
    <row r="272" ht="21" customHeight="1" x14ac:dyDescent="0.3"/>
    <row r="273" ht="21" customHeight="1" x14ac:dyDescent="0.3"/>
    <row r="274" ht="21" customHeight="1" x14ac:dyDescent="0.3"/>
    <row r="275" ht="21" customHeight="1" x14ac:dyDescent="0.3"/>
    <row r="276" ht="21" customHeight="1" x14ac:dyDescent="0.3"/>
    <row r="277" ht="21" customHeight="1" x14ac:dyDescent="0.3"/>
    <row r="278" ht="21" customHeight="1" x14ac:dyDescent="0.3"/>
    <row r="279" ht="21" customHeight="1" x14ac:dyDescent="0.3"/>
    <row r="280" ht="21" customHeight="1" x14ac:dyDescent="0.3"/>
    <row r="281" ht="21" customHeight="1" x14ac:dyDescent="0.3"/>
    <row r="282" ht="21" customHeight="1" x14ac:dyDescent="0.3"/>
    <row r="283" ht="21" customHeight="1" x14ac:dyDescent="0.3"/>
    <row r="284" ht="21" customHeight="1" x14ac:dyDescent="0.3"/>
    <row r="285" ht="21" customHeight="1" x14ac:dyDescent="0.3"/>
    <row r="286" ht="21" customHeight="1" x14ac:dyDescent="0.3"/>
    <row r="287" ht="21" customHeight="1" x14ac:dyDescent="0.3"/>
    <row r="288" ht="21" customHeight="1" x14ac:dyDescent="0.3"/>
    <row r="289" ht="21" customHeight="1" x14ac:dyDescent="0.3"/>
    <row r="290" ht="21" customHeight="1" x14ac:dyDescent="0.3"/>
    <row r="291" ht="21" customHeight="1" x14ac:dyDescent="0.3"/>
    <row r="292" ht="21" customHeight="1" x14ac:dyDescent="0.3"/>
    <row r="293" ht="21" customHeight="1" x14ac:dyDescent="0.3"/>
    <row r="294" ht="21" customHeight="1" x14ac:dyDescent="0.3"/>
    <row r="295" ht="21" customHeight="1" x14ac:dyDescent="0.3"/>
    <row r="296" ht="21" customHeight="1" x14ac:dyDescent="0.3"/>
    <row r="297" ht="21" customHeight="1" x14ac:dyDescent="0.3"/>
    <row r="298" ht="21" customHeight="1" x14ac:dyDescent="0.3"/>
    <row r="299" ht="21" customHeight="1" x14ac:dyDescent="0.3"/>
    <row r="300" ht="21" customHeight="1" x14ac:dyDescent="0.3"/>
    <row r="301" ht="21" customHeight="1" x14ac:dyDescent="0.3"/>
    <row r="302" ht="21" customHeight="1" x14ac:dyDescent="0.3"/>
    <row r="303" ht="21" customHeight="1" x14ac:dyDescent="0.3"/>
    <row r="304" ht="21" customHeight="1" x14ac:dyDescent="0.3"/>
    <row r="305" ht="21" customHeight="1" x14ac:dyDescent="0.3"/>
    <row r="306" ht="21" customHeight="1" x14ac:dyDescent="0.3"/>
    <row r="307" ht="21" customHeight="1" x14ac:dyDescent="0.3"/>
    <row r="308" ht="21" customHeight="1" x14ac:dyDescent="0.3"/>
    <row r="309" ht="21" customHeight="1" x14ac:dyDescent="0.3"/>
    <row r="310" ht="21" customHeight="1" x14ac:dyDescent="0.3"/>
    <row r="311" ht="21" customHeight="1" x14ac:dyDescent="0.3"/>
    <row r="312" ht="21" customHeight="1" x14ac:dyDescent="0.3"/>
    <row r="313" ht="21" customHeight="1" x14ac:dyDescent="0.3"/>
    <row r="314" ht="21" customHeight="1" x14ac:dyDescent="0.3"/>
    <row r="315" ht="21" customHeight="1" x14ac:dyDescent="0.3"/>
    <row r="316" ht="21" customHeight="1" x14ac:dyDescent="0.3"/>
    <row r="317" ht="21" customHeight="1" x14ac:dyDescent="0.3"/>
    <row r="318" ht="21" customHeight="1" x14ac:dyDescent="0.3"/>
    <row r="319" ht="21" customHeight="1" x14ac:dyDescent="0.3"/>
    <row r="320" ht="21" customHeight="1" x14ac:dyDescent="0.3"/>
    <row r="321" ht="21" customHeight="1" x14ac:dyDescent="0.3"/>
    <row r="322" ht="21" customHeight="1" x14ac:dyDescent="0.3"/>
    <row r="323" ht="21" customHeight="1" x14ac:dyDescent="0.3"/>
    <row r="324" ht="21" customHeight="1" x14ac:dyDescent="0.3"/>
    <row r="325" ht="21" customHeight="1" x14ac:dyDescent="0.3"/>
    <row r="326" ht="21" customHeight="1" x14ac:dyDescent="0.3"/>
    <row r="327" ht="21" customHeight="1" x14ac:dyDescent="0.3"/>
    <row r="328" ht="21" customHeight="1" x14ac:dyDescent="0.3"/>
    <row r="329" ht="21" customHeight="1" x14ac:dyDescent="0.3"/>
    <row r="330" ht="21" customHeight="1" x14ac:dyDescent="0.3"/>
    <row r="331" ht="21" customHeight="1" x14ac:dyDescent="0.3"/>
    <row r="332" ht="21" customHeight="1" x14ac:dyDescent="0.3"/>
    <row r="333" ht="21" customHeight="1" x14ac:dyDescent="0.3"/>
    <row r="334" ht="21" customHeight="1" x14ac:dyDescent="0.3"/>
    <row r="335" ht="21" customHeight="1" x14ac:dyDescent="0.3"/>
    <row r="336" ht="21" customHeight="1" x14ac:dyDescent="0.3"/>
    <row r="337" ht="21" customHeight="1" x14ac:dyDescent="0.3"/>
    <row r="338" ht="21" customHeight="1" x14ac:dyDescent="0.3"/>
    <row r="339" ht="21" customHeight="1" x14ac:dyDescent="0.3"/>
    <row r="340" ht="21" customHeight="1" x14ac:dyDescent="0.3"/>
    <row r="341" ht="21" customHeight="1" x14ac:dyDescent="0.3"/>
    <row r="342" ht="21" customHeight="1" x14ac:dyDescent="0.3"/>
    <row r="343" ht="21" customHeight="1" x14ac:dyDescent="0.3"/>
    <row r="344" ht="21" customHeight="1" x14ac:dyDescent="0.3"/>
    <row r="345" ht="21" customHeight="1" x14ac:dyDescent="0.3"/>
    <row r="346" ht="21" customHeight="1" x14ac:dyDescent="0.3"/>
    <row r="347" ht="21" customHeight="1" x14ac:dyDescent="0.3"/>
    <row r="348" ht="21" customHeight="1" x14ac:dyDescent="0.3"/>
    <row r="349" ht="21" customHeight="1" x14ac:dyDescent="0.3"/>
    <row r="350" ht="21" customHeight="1" x14ac:dyDescent="0.3"/>
    <row r="351" ht="21" customHeight="1" x14ac:dyDescent="0.3"/>
    <row r="352" ht="21" customHeight="1" x14ac:dyDescent="0.3"/>
    <row r="353" ht="21" customHeight="1" x14ac:dyDescent="0.3"/>
    <row r="354" ht="21" customHeight="1" x14ac:dyDescent="0.3"/>
    <row r="355" ht="21" customHeight="1" x14ac:dyDescent="0.3"/>
    <row r="356" ht="21" customHeight="1" x14ac:dyDescent="0.3"/>
    <row r="357" ht="21" customHeight="1" x14ac:dyDescent="0.3"/>
    <row r="358" ht="21" customHeight="1" x14ac:dyDescent="0.3"/>
    <row r="359" ht="21" customHeight="1" x14ac:dyDescent="0.3"/>
    <row r="360" ht="21" customHeight="1" x14ac:dyDescent="0.3"/>
    <row r="361" ht="21" customHeight="1" x14ac:dyDescent="0.3"/>
    <row r="362" ht="21" customHeight="1" x14ac:dyDescent="0.3"/>
    <row r="363" ht="21" customHeight="1" x14ac:dyDescent="0.3"/>
    <row r="364" ht="21" customHeight="1" x14ac:dyDescent="0.3"/>
    <row r="365" ht="21" customHeight="1" x14ac:dyDescent="0.3"/>
    <row r="366" ht="21" customHeight="1" x14ac:dyDescent="0.3"/>
    <row r="367" ht="21" customHeight="1" x14ac:dyDescent="0.3"/>
    <row r="368" ht="21" customHeight="1" x14ac:dyDescent="0.3"/>
    <row r="369" ht="21" customHeight="1" x14ac:dyDescent="0.3"/>
    <row r="370" ht="21" customHeight="1" x14ac:dyDescent="0.3"/>
    <row r="371" ht="21" customHeight="1" x14ac:dyDescent="0.3"/>
    <row r="372" ht="21" customHeight="1" x14ac:dyDescent="0.3"/>
    <row r="373" ht="21" customHeight="1" x14ac:dyDescent="0.3"/>
    <row r="374" ht="21" customHeight="1" x14ac:dyDescent="0.3"/>
    <row r="375" ht="21" customHeight="1" x14ac:dyDescent="0.3"/>
    <row r="376" ht="21" customHeight="1" x14ac:dyDescent="0.3"/>
    <row r="377" ht="21" customHeight="1" x14ac:dyDescent="0.3"/>
    <row r="378" ht="21" customHeight="1" x14ac:dyDescent="0.3"/>
    <row r="379" ht="21" customHeight="1" x14ac:dyDescent="0.3"/>
    <row r="380" ht="21" customHeight="1" x14ac:dyDescent="0.3"/>
    <row r="381" ht="21" customHeight="1" x14ac:dyDescent="0.3"/>
    <row r="382" ht="21" customHeight="1" x14ac:dyDescent="0.3"/>
    <row r="383" ht="21" customHeight="1" x14ac:dyDescent="0.3"/>
    <row r="384" ht="21" customHeight="1" x14ac:dyDescent="0.3"/>
    <row r="385" ht="21" customHeight="1" x14ac:dyDescent="0.3"/>
    <row r="386" ht="21" customHeight="1" x14ac:dyDescent="0.3"/>
    <row r="387" ht="21" customHeight="1" x14ac:dyDescent="0.3"/>
    <row r="388" ht="21" customHeight="1" x14ac:dyDescent="0.3"/>
    <row r="389" ht="21" customHeight="1" x14ac:dyDescent="0.3"/>
    <row r="390" ht="21" customHeight="1" x14ac:dyDescent="0.3"/>
    <row r="391" ht="21" customHeight="1" x14ac:dyDescent="0.3"/>
    <row r="392" ht="21" customHeight="1" x14ac:dyDescent="0.3"/>
    <row r="393" ht="21" customHeight="1" x14ac:dyDescent="0.3"/>
    <row r="394" ht="21" customHeight="1" x14ac:dyDescent="0.3"/>
    <row r="395" ht="21" customHeight="1" x14ac:dyDescent="0.3"/>
    <row r="396" ht="21" customHeight="1" x14ac:dyDescent="0.3"/>
    <row r="397" ht="21" customHeight="1" x14ac:dyDescent="0.3"/>
    <row r="398" ht="21" customHeight="1" x14ac:dyDescent="0.3"/>
    <row r="399" ht="21" customHeight="1" x14ac:dyDescent="0.3"/>
    <row r="400" ht="21" customHeight="1" x14ac:dyDescent="0.3"/>
    <row r="401" ht="21" customHeight="1" x14ac:dyDescent="0.3"/>
    <row r="402" ht="21" customHeight="1" x14ac:dyDescent="0.3"/>
    <row r="403" ht="21" customHeight="1" x14ac:dyDescent="0.3"/>
    <row r="404" ht="21" customHeight="1" x14ac:dyDescent="0.3"/>
    <row r="405" ht="21" customHeight="1" x14ac:dyDescent="0.3"/>
    <row r="406" ht="21" customHeight="1" x14ac:dyDescent="0.3"/>
    <row r="407" ht="21" customHeight="1" x14ac:dyDescent="0.3"/>
    <row r="408" ht="21" customHeight="1" x14ac:dyDescent="0.3"/>
    <row r="409" ht="21" customHeight="1" x14ac:dyDescent="0.3"/>
    <row r="410" ht="21" customHeight="1" x14ac:dyDescent="0.3"/>
    <row r="411" ht="21" customHeight="1" x14ac:dyDescent="0.3"/>
    <row r="412" ht="21" customHeight="1" x14ac:dyDescent="0.3"/>
    <row r="413" ht="21" customHeight="1" x14ac:dyDescent="0.3"/>
    <row r="414" ht="21" customHeight="1" x14ac:dyDescent="0.3"/>
    <row r="415" ht="21" customHeight="1" x14ac:dyDescent="0.3"/>
    <row r="416" ht="21" customHeight="1" x14ac:dyDescent="0.3"/>
    <row r="417" ht="21" customHeight="1" x14ac:dyDescent="0.3"/>
    <row r="418" ht="21" customHeight="1" x14ac:dyDescent="0.3"/>
    <row r="419" ht="21" customHeight="1" x14ac:dyDescent="0.3"/>
    <row r="420" ht="21" customHeight="1" x14ac:dyDescent="0.3"/>
    <row r="421" ht="21" customHeight="1" x14ac:dyDescent="0.3"/>
    <row r="422" ht="21" customHeight="1" x14ac:dyDescent="0.3"/>
    <row r="423" ht="21" customHeight="1" x14ac:dyDescent="0.3"/>
    <row r="424" ht="21" customHeight="1" x14ac:dyDescent="0.3"/>
    <row r="425" ht="21" customHeight="1" x14ac:dyDescent="0.3"/>
    <row r="426" ht="21" customHeight="1" x14ac:dyDescent="0.3"/>
    <row r="427" ht="21" customHeight="1" x14ac:dyDescent="0.3"/>
    <row r="428" ht="21" customHeight="1" x14ac:dyDescent="0.3"/>
    <row r="429" ht="21" customHeight="1" x14ac:dyDescent="0.3"/>
    <row r="430" ht="21" customHeight="1" x14ac:dyDescent="0.3"/>
    <row r="431" ht="21" customHeight="1" x14ac:dyDescent="0.3"/>
    <row r="432" ht="21" customHeight="1" x14ac:dyDescent="0.3"/>
    <row r="433" ht="21" customHeight="1" x14ac:dyDescent="0.3"/>
    <row r="434" ht="21" customHeight="1" x14ac:dyDescent="0.3"/>
    <row r="435" ht="21" customHeight="1" x14ac:dyDescent="0.3"/>
    <row r="436" ht="21" customHeight="1" x14ac:dyDescent="0.3"/>
    <row r="437" ht="21" customHeight="1" x14ac:dyDescent="0.3"/>
    <row r="438" ht="21" customHeight="1" x14ac:dyDescent="0.3"/>
    <row r="439" ht="21" customHeight="1" x14ac:dyDescent="0.3"/>
    <row r="440" ht="21" customHeight="1" x14ac:dyDescent="0.3"/>
    <row r="441" ht="21" customHeight="1" x14ac:dyDescent="0.3"/>
    <row r="442" ht="21" customHeight="1" x14ac:dyDescent="0.3"/>
    <row r="443" ht="21" customHeight="1" x14ac:dyDescent="0.3"/>
    <row r="444" ht="21" customHeight="1" x14ac:dyDescent="0.3"/>
    <row r="445" ht="21" customHeight="1" x14ac:dyDescent="0.3"/>
    <row r="446" ht="21" customHeight="1" x14ac:dyDescent="0.3"/>
    <row r="447" ht="21" customHeight="1" x14ac:dyDescent="0.3"/>
    <row r="448" ht="21" customHeight="1" x14ac:dyDescent="0.3"/>
    <row r="449" ht="21" customHeight="1" x14ac:dyDescent="0.3"/>
    <row r="450" ht="21" customHeight="1" x14ac:dyDescent="0.3"/>
    <row r="451" ht="21" customHeight="1" x14ac:dyDescent="0.3"/>
    <row r="452" ht="21" customHeight="1" x14ac:dyDescent="0.3"/>
    <row r="453" ht="21" customHeight="1" x14ac:dyDescent="0.3"/>
    <row r="454" ht="21" customHeight="1" x14ac:dyDescent="0.3"/>
    <row r="455" ht="21" customHeight="1" x14ac:dyDescent="0.3"/>
    <row r="456" ht="21" customHeight="1" x14ac:dyDescent="0.3"/>
    <row r="457" ht="21" customHeight="1" x14ac:dyDescent="0.3"/>
    <row r="458" ht="21" customHeight="1" x14ac:dyDescent="0.3"/>
    <row r="459" ht="21" customHeight="1" x14ac:dyDescent="0.3"/>
    <row r="460" ht="21" customHeight="1" x14ac:dyDescent="0.3"/>
    <row r="461" ht="21" customHeight="1" x14ac:dyDescent="0.3"/>
    <row r="462" ht="21" customHeight="1" x14ac:dyDescent="0.3"/>
    <row r="463" ht="21" customHeight="1" x14ac:dyDescent="0.3"/>
    <row r="464" ht="21" customHeight="1" x14ac:dyDescent="0.3"/>
    <row r="465" ht="21" customHeight="1" x14ac:dyDescent="0.3"/>
    <row r="466" ht="21" customHeight="1" x14ac:dyDescent="0.3"/>
    <row r="467" ht="21" customHeight="1" x14ac:dyDescent="0.3"/>
    <row r="468" ht="21" customHeight="1" x14ac:dyDescent="0.3"/>
    <row r="469" ht="21" customHeight="1" x14ac:dyDescent="0.3"/>
    <row r="470" ht="21" customHeight="1" x14ac:dyDescent="0.3"/>
    <row r="471" ht="21" customHeight="1" x14ac:dyDescent="0.3"/>
    <row r="472" ht="21" customHeight="1" x14ac:dyDescent="0.3"/>
    <row r="473" ht="21" customHeight="1" x14ac:dyDescent="0.3"/>
    <row r="474" ht="21" customHeight="1" x14ac:dyDescent="0.3"/>
    <row r="475" ht="21" customHeight="1" x14ac:dyDescent="0.3"/>
    <row r="476" ht="21" customHeight="1" x14ac:dyDescent="0.3"/>
    <row r="477" ht="21" customHeight="1" x14ac:dyDescent="0.3"/>
    <row r="478" ht="21" customHeight="1" x14ac:dyDescent="0.3"/>
    <row r="479" ht="21" customHeight="1" x14ac:dyDescent="0.3"/>
    <row r="480" ht="21" customHeight="1" x14ac:dyDescent="0.3"/>
    <row r="481" ht="21" customHeight="1" x14ac:dyDescent="0.3"/>
    <row r="482" ht="21" customHeight="1" x14ac:dyDescent="0.3"/>
    <row r="483" ht="21" customHeight="1" x14ac:dyDescent="0.3"/>
    <row r="484" ht="21" customHeight="1" x14ac:dyDescent="0.3"/>
    <row r="485" ht="21" customHeight="1" x14ac:dyDescent="0.3"/>
    <row r="486" ht="21" customHeight="1" x14ac:dyDescent="0.3"/>
    <row r="487" ht="21" customHeight="1" x14ac:dyDescent="0.3"/>
    <row r="488" ht="21" customHeight="1" x14ac:dyDescent="0.3"/>
    <row r="489" ht="21" customHeight="1" x14ac:dyDescent="0.3"/>
    <row r="490" ht="21" customHeight="1" x14ac:dyDescent="0.3"/>
    <row r="491" ht="21" customHeight="1" x14ac:dyDescent="0.3"/>
    <row r="492" ht="21" customHeight="1" x14ac:dyDescent="0.3"/>
    <row r="493" ht="21" customHeight="1" x14ac:dyDescent="0.3"/>
    <row r="494" ht="21" customHeight="1" x14ac:dyDescent="0.3"/>
    <row r="495" ht="21" customHeight="1" x14ac:dyDescent="0.3"/>
    <row r="496" ht="21" customHeight="1" x14ac:dyDescent="0.3"/>
    <row r="497" ht="21" customHeight="1" x14ac:dyDescent="0.3"/>
    <row r="498" ht="21" customHeight="1" x14ac:dyDescent="0.3"/>
    <row r="499" ht="21" customHeight="1" x14ac:dyDescent="0.3"/>
    <row r="500" ht="21" customHeight="1" x14ac:dyDescent="0.3"/>
    <row r="501" ht="21" customHeight="1" x14ac:dyDescent="0.3"/>
    <row r="502" ht="21" customHeight="1" x14ac:dyDescent="0.3"/>
    <row r="503" ht="21" customHeight="1" x14ac:dyDescent="0.3"/>
    <row r="504" ht="21" customHeight="1" x14ac:dyDescent="0.3"/>
    <row r="505" ht="21" customHeight="1" x14ac:dyDescent="0.3"/>
    <row r="506" ht="21" customHeight="1" x14ac:dyDescent="0.3"/>
    <row r="507" ht="21" customHeight="1" x14ac:dyDescent="0.3"/>
    <row r="508" ht="21" customHeight="1" x14ac:dyDescent="0.3"/>
    <row r="509" ht="21" customHeight="1" x14ac:dyDescent="0.3"/>
    <row r="510" ht="21" customHeight="1" x14ac:dyDescent="0.3"/>
    <row r="511" ht="21" customHeight="1" x14ac:dyDescent="0.3"/>
    <row r="512" ht="21" customHeight="1" x14ac:dyDescent="0.3"/>
    <row r="513" ht="21" customHeight="1" x14ac:dyDescent="0.3"/>
    <row r="514" ht="21" customHeight="1" x14ac:dyDescent="0.3"/>
    <row r="515" ht="21" customHeight="1" x14ac:dyDescent="0.3"/>
    <row r="516" ht="21" customHeight="1" x14ac:dyDescent="0.3"/>
    <row r="517" ht="21" customHeight="1" x14ac:dyDescent="0.3"/>
    <row r="518" ht="21" customHeight="1" x14ac:dyDescent="0.3"/>
    <row r="519" ht="21" customHeight="1" x14ac:dyDescent="0.3"/>
    <row r="520" ht="21" customHeight="1" x14ac:dyDescent="0.3"/>
    <row r="521" ht="21" customHeight="1" x14ac:dyDescent="0.3"/>
    <row r="522" ht="21" customHeight="1" x14ac:dyDescent="0.3"/>
    <row r="523" ht="21" customHeight="1" x14ac:dyDescent="0.3"/>
    <row r="524" ht="21" customHeight="1" x14ac:dyDescent="0.3"/>
    <row r="525" ht="21" customHeight="1" x14ac:dyDescent="0.3"/>
    <row r="526" ht="21" customHeight="1" x14ac:dyDescent="0.3"/>
    <row r="527" ht="21" customHeight="1" x14ac:dyDescent="0.3"/>
    <row r="528" ht="21" customHeight="1" x14ac:dyDescent="0.3"/>
    <row r="529" ht="21" customHeight="1" x14ac:dyDescent="0.3"/>
    <row r="530" ht="21" customHeight="1" x14ac:dyDescent="0.3"/>
    <row r="531" ht="21" customHeight="1" x14ac:dyDescent="0.3"/>
    <row r="532" ht="21" customHeight="1" x14ac:dyDescent="0.3"/>
    <row r="533" ht="21" customHeight="1" x14ac:dyDescent="0.3"/>
    <row r="534" ht="21" customHeight="1" x14ac:dyDescent="0.3"/>
    <row r="535" ht="21" customHeight="1" x14ac:dyDescent="0.3"/>
    <row r="536" ht="21" customHeight="1" x14ac:dyDescent="0.3"/>
    <row r="537" ht="21" customHeight="1" x14ac:dyDescent="0.3"/>
    <row r="538" ht="21" customHeight="1" x14ac:dyDescent="0.3"/>
    <row r="539" ht="21" customHeight="1" x14ac:dyDescent="0.3"/>
    <row r="540" ht="21" customHeight="1" x14ac:dyDescent="0.3"/>
    <row r="541" ht="21" customHeight="1" x14ac:dyDescent="0.3"/>
    <row r="542" ht="21" customHeight="1" x14ac:dyDescent="0.3"/>
    <row r="543" ht="21" customHeight="1" x14ac:dyDescent="0.3"/>
    <row r="544" ht="21" customHeight="1" x14ac:dyDescent="0.3"/>
    <row r="545" ht="21" customHeight="1" x14ac:dyDescent="0.3"/>
    <row r="546" ht="21" customHeight="1" x14ac:dyDescent="0.3"/>
    <row r="547" ht="21" customHeight="1" x14ac:dyDescent="0.3"/>
    <row r="548" ht="21" customHeight="1" x14ac:dyDescent="0.3"/>
    <row r="549" ht="21" customHeight="1" x14ac:dyDescent="0.3"/>
    <row r="550" ht="21" customHeight="1" x14ac:dyDescent="0.3"/>
    <row r="551" ht="21" customHeight="1" x14ac:dyDescent="0.3"/>
    <row r="552" ht="21" customHeight="1" x14ac:dyDescent="0.3"/>
    <row r="553" ht="21" customHeight="1" x14ac:dyDescent="0.3"/>
    <row r="554" ht="21" customHeight="1" x14ac:dyDescent="0.3"/>
    <row r="555" ht="21" customHeight="1" x14ac:dyDescent="0.3"/>
    <row r="556" ht="21" customHeight="1" x14ac:dyDescent="0.3"/>
    <row r="557" ht="21" customHeight="1" x14ac:dyDescent="0.3"/>
    <row r="558" ht="21" customHeight="1" x14ac:dyDescent="0.3"/>
    <row r="559" ht="21" customHeight="1" x14ac:dyDescent="0.3"/>
    <row r="560" ht="21" customHeight="1" x14ac:dyDescent="0.3"/>
    <row r="561" ht="21" customHeight="1" x14ac:dyDescent="0.3"/>
    <row r="562" ht="21" customHeight="1" x14ac:dyDescent="0.3"/>
    <row r="563" ht="21" customHeight="1" x14ac:dyDescent="0.3"/>
    <row r="564" ht="21" customHeight="1" x14ac:dyDescent="0.3"/>
    <row r="565" ht="21" customHeight="1" x14ac:dyDescent="0.3"/>
    <row r="566" ht="21" customHeight="1" x14ac:dyDescent="0.3"/>
    <row r="567" ht="21" customHeight="1" x14ac:dyDescent="0.3"/>
    <row r="568" ht="21" customHeight="1" x14ac:dyDescent="0.3"/>
    <row r="569" ht="21" customHeight="1" x14ac:dyDescent="0.3"/>
    <row r="570" ht="21" customHeight="1" x14ac:dyDescent="0.3"/>
    <row r="571" ht="21" customHeight="1" x14ac:dyDescent="0.3"/>
    <row r="572" ht="21" customHeight="1" x14ac:dyDescent="0.3"/>
    <row r="573" ht="21" customHeight="1" x14ac:dyDescent="0.3"/>
    <row r="574" ht="21" customHeight="1" x14ac:dyDescent="0.3"/>
    <row r="575" ht="21" customHeight="1" x14ac:dyDescent="0.3"/>
    <row r="576" ht="21" customHeight="1" x14ac:dyDescent="0.3"/>
    <row r="577" ht="21" customHeight="1" x14ac:dyDescent="0.3"/>
    <row r="578" ht="21" customHeight="1" x14ac:dyDescent="0.3"/>
    <row r="579" ht="21" customHeight="1" x14ac:dyDescent="0.3"/>
    <row r="580" ht="21" customHeight="1" x14ac:dyDescent="0.3"/>
    <row r="581" ht="21" customHeight="1" x14ac:dyDescent="0.3"/>
    <row r="582" ht="21" customHeight="1" x14ac:dyDescent="0.3"/>
    <row r="583" ht="21" customHeight="1" x14ac:dyDescent="0.3"/>
    <row r="584" ht="21" customHeight="1" x14ac:dyDescent="0.3"/>
    <row r="585" ht="21" customHeight="1" x14ac:dyDescent="0.3"/>
    <row r="586" ht="21" customHeight="1" x14ac:dyDescent="0.3"/>
    <row r="587" ht="21" customHeight="1" x14ac:dyDescent="0.3"/>
    <row r="588" ht="21" customHeight="1" x14ac:dyDescent="0.3"/>
    <row r="589" ht="21" customHeight="1" x14ac:dyDescent="0.3"/>
    <row r="590" ht="21" customHeight="1" x14ac:dyDescent="0.3"/>
    <row r="591" ht="21" customHeight="1" x14ac:dyDescent="0.3"/>
    <row r="592" ht="21" customHeight="1" x14ac:dyDescent="0.3"/>
    <row r="593" ht="21" customHeight="1" x14ac:dyDescent="0.3"/>
    <row r="594" ht="21" customHeight="1" x14ac:dyDescent="0.3"/>
    <row r="595" ht="21" customHeight="1" x14ac:dyDescent="0.3"/>
    <row r="596" ht="21" customHeight="1" x14ac:dyDescent="0.3"/>
    <row r="597" ht="21" customHeight="1" x14ac:dyDescent="0.3"/>
    <row r="598" ht="21" customHeight="1" x14ac:dyDescent="0.3"/>
    <row r="599" ht="21" customHeight="1" x14ac:dyDescent="0.3"/>
    <row r="600" ht="21" customHeight="1" x14ac:dyDescent="0.3"/>
    <row r="601" ht="21" customHeight="1" x14ac:dyDescent="0.3"/>
    <row r="602" ht="21" customHeight="1" x14ac:dyDescent="0.3"/>
    <row r="603" ht="21" customHeight="1" x14ac:dyDescent="0.3"/>
    <row r="604" ht="21" customHeight="1" x14ac:dyDescent="0.3"/>
    <row r="605" ht="21" customHeight="1" x14ac:dyDescent="0.3"/>
    <row r="606" ht="21" customHeight="1" x14ac:dyDescent="0.3"/>
    <row r="607" ht="21" customHeight="1" x14ac:dyDescent="0.3"/>
    <row r="608" ht="21" customHeight="1" x14ac:dyDescent="0.3"/>
    <row r="609" ht="21" customHeight="1" x14ac:dyDescent="0.3"/>
    <row r="610" ht="21" customHeight="1" x14ac:dyDescent="0.3"/>
    <row r="611" ht="21" customHeight="1" x14ac:dyDescent="0.3"/>
    <row r="612" ht="21" customHeight="1" x14ac:dyDescent="0.3"/>
    <row r="613" ht="21" customHeight="1" x14ac:dyDescent="0.3"/>
    <row r="614" ht="21" customHeight="1" x14ac:dyDescent="0.3"/>
    <row r="615" ht="21" customHeight="1" x14ac:dyDescent="0.3"/>
    <row r="616" ht="21" customHeight="1" x14ac:dyDescent="0.3"/>
    <row r="617" ht="21" customHeight="1" x14ac:dyDescent="0.3"/>
    <row r="618" ht="21" customHeight="1" x14ac:dyDescent="0.3"/>
    <row r="619" ht="21" customHeight="1" x14ac:dyDescent="0.3"/>
    <row r="620" ht="21" customHeight="1" x14ac:dyDescent="0.3"/>
    <row r="621" ht="21" customHeight="1" x14ac:dyDescent="0.3"/>
    <row r="622" ht="21" customHeight="1" x14ac:dyDescent="0.3"/>
    <row r="623" ht="21" customHeight="1" x14ac:dyDescent="0.3"/>
    <row r="624" ht="21" customHeight="1" x14ac:dyDescent="0.3"/>
    <row r="625" ht="21" customHeight="1" x14ac:dyDescent="0.3"/>
    <row r="626" ht="21" customHeight="1" x14ac:dyDescent="0.3"/>
    <row r="627" ht="21" customHeight="1" x14ac:dyDescent="0.3"/>
    <row r="628" ht="21" customHeight="1" x14ac:dyDescent="0.3"/>
    <row r="629" ht="21" customHeight="1" x14ac:dyDescent="0.3"/>
    <row r="630" ht="21" customHeight="1" x14ac:dyDescent="0.3"/>
    <row r="631" ht="21" customHeight="1" x14ac:dyDescent="0.3"/>
    <row r="632" ht="21" customHeight="1" x14ac:dyDescent="0.3"/>
    <row r="633" ht="21" customHeight="1" x14ac:dyDescent="0.3"/>
    <row r="634" ht="21" customHeight="1" x14ac:dyDescent="0.3"/>
    <row r="635" ht="21" customHeight="1" x14ac:dyDescent="0.3"/>
    <row r="636" ht="21" customHeight="1" x14ac:dyDescent="0.3"/>
    <row r="637" ht="21" customHeight="1" x14ac:dyDescent="0.3"/>
    <row r="638" ht="21" customHeight="1" x14ac:dyDescent="0.3"/>
    <row r="639" ht="21" customHeight="1" x14ac:dyDescent="0.3"/>
    <row r="640" ht="21" customHeight="1" x14ac:dyDescent="0.3"/>
    <row r="641" ht="21" customHeight="1" x14ac:dyDescent="0.3"/>
    <row r="642" ht="21" customHeight="1" x14ac:dyDescent="0.3"/>
    <row r="643" ht="21" customHeight="1" x14ac:dyDescent="0.3"/>
    <row r="644" ht="21" customHeight="1" x14ac:dyDescent="0.3"/>
    <row r="645" ht="21" customHeight="1" x14ac:dyDescent="0.3"/>
    <row r="646" ht="21" customHeight="1" x14ac:dyDescent="0.3"/>
    <row r="647" ht="21" customHeight="1" x14ac:dyDescent="0.3"/>
    <row r="648" ht="21" customHeight="1" x14ac:dyDescent="0.3"/>
    <row r="649" ht="21" customHeight="1" x14ac:dyDescent="0.3"/>
    <row r="650" ht="21" customHeight="1" x14ac:dyDescent="0.3"/>
    <row r="651" ht="21" customHeight="1" x14ac:dyDescent="0.3"/>
    <row r="652" ht="21" customHeight="1" x14ac:dyDescent="0.3"/>
    <row r="653" ht="21" customHeight="1" x14ac:dyDescent="0.3"/>
    <row r="654" ht="21" customHeight="1" x14ac:dyDescent="0.3"/>
    <row r="655" ht="21" customHeight="1" x14ac:dyDescent="0.3"/>
    <row r="656" ht="21" customHeight="1" x14ac:dyDescent="0.3"/>
    <row r="657" ht="21" customHeight="1" x14ac:dyDescent="0.3"/>
    <row r="658" ht="21" customHeight="1" x14ac:dyDescent="0.3"/>
    <row r="659" ht="21" customHeight="1" x14ac:dyDescent="0.3"/>
    <row r="660" ht="21" customHeight="1" x14ac:dyDescent="0.3"/>
    <row r="661" ht="21" customHeight="1" x14ac:dyDescent="0.3"/>
    <row r="662" ht="21" customHeight="1" x14ac:dyDescent="0.3"/>
    <row r="663" ht="21" customHeight="1" x14ac:dyDescent="0.3"/>
    <row r="664" ht="21" customHeight="1" x14ac:dyDescent="0.3"/>
    <row r="665" ht="21" customHeight="1" x14ac:dyDescent="0.3"/>
    <row r="666" ht="21" customHeight="1" x14ac:dyDescent="0.3"/>
    <row r="667" ht="21" customHeight="1" x14ac:dyDescent="0.3"/>
    <row r="668" ht="21" customHeight="1" x14ac:dyDescent="0.3"/>
    <row r="669" ht="21" customHeight="1" x14ac:dyDescent="0.3"/>
    <row r="670" ht="21" customHeight="1" x14ac:dyDescent="0.3"/>
    <row r="671" ht="21" customHeight="1" x14ac:dyDescent="0.3"/>
    <row r="672" ht="21" customHeight="1" x14ac:dyDescent="0.3"/>
    <row r="673" ht="21" customHeight="1" x14ac:dyDescent="0.3"/>
    <row r="674" ht="21" customHeight="1" x14ac:dyDescent="0.3"/>
    <row r="675" ht="21" customHeight="1" x14ac:dyDescent="0.3"/>
    <row r="676" ht="21" customHeight="1" x14ac:dyDescent="0.3"/>
    <row r="677" ht="21" customHeight="1" x14ac:dyDescent="0.3"/>
    <row r="678" ht="21" customHeight="1" x14ac:dyDescent="0.3"/>
    <row r="679" ht="21" customHeight="1" x14ac:dyDescent="0.3"/>
    <row r="680" ht="21" customHeight="1" x14ac:dyDescent="0.3"/>
    <row r="681" ht="21" customHeight="1" x14ac:dyDescent="0.3"/>
    <row r="682" ht="21" customHeight="1" x14ac:dyDescent="0.3"/>
    <row r="683" ht="21" customHeight="1" x14ac:dyDescent="0.3"/>
    <row r="684" ht="21" customHeight="1" x14ac:dyDescent="0.3"/>
    <row r="685" ht="21" customHeight="1" x14ac:dyDescent="0.3"/>
    <row r="686" ht="21" customHeight="1" x14ac:dyDescent="0.3"/>
    <row r="687" ht="21" customHeight="1" x14ac:dyDescent="0.3"/>
    <row r="688" ht="21" customHeight="1" x14ac:dyDescent="0.3"/>
    <row r="689" ht="21" customHeight="1" x14ac:dyDescent="0.3"/>
    <row r="690" ht="21" customHeight="1" x14ac:dyDescent="0.3"/>
    <row r="691" ht="21" customHeight="1" x14ac:dyDescent="0.3"/>
    <row r="692" ht="21" customHeight="1" x14ac:dyDescent="0.3"/>
    <row r="693" ht="21" customHeight="1" x14ac:dyDescent="0.3"/>
    <row r="694" ht="21" customHeight="1" x14ac:dyDescent="0.3"/>
    <row r="695" ht="21" customHeight="1" x14ac:dyDescent="0.3"/>
    <row r="696" ht="21" customHeight="1" x14ac:dyDescent="0.3"/>
    <row r="697" ht="21" customHeight="1" x14ac:dyDescent="0.3"/>
    <row r="698" ht="21" customHeight="1" x14ac:dyDescent="0.3"/>
    <row r="699" ht="21" customHeight="1" x14ac:dyDescent="0.3"/>
    <row r="700" ht="21" customHeight="1" x14ac:dyDescent="0.3"/>
    <row r="701" ht="21" customHeight="1" x14ac:dyDescent="0.3"/>
    <row r="702" ht="21" customHeight="1" x14ac:dyDescent="0.3"/>
    <row r="703" ht="21" customHeight="1" x14ac:dyDescent="0.3"/>
    <row r="704" ht="21" customHeight="1" x14ac:dyDescent="0.3"/>
    <row r="705" ht="21" customHeight="1" x14ac:dyDescent="0.3"/>
    <row r="706" ht="21" customHeight="1" x14ac:dyDescent="0.3"/>
    <row r="707" ht="21" customHeight="1" x14ac:dyDescent="0.3"/>
    <row r="708" ht="21" customHeight="1" x14ac:dyDescent="0.3"/>
    <row r="709" ht="21" customHeight="1" x14ac:dyDescent="0.3"/>
    <row r="710" ht="21" customHeight="1" x14ac:dyDescent="0.3"/>
    <row r="711" ht="21" customHeight="1" x14ac:dyDescent="0.3"/>
    <row r="712" ht="21" customHeight="1" x14ac:dyDescent="0.3"/>
    <row r="713" ht="21" customHeight="1" x14ac:dyDescent="0.3"/>
    <row r="714" ht="21" customHeight="1" x14ac:dyDescent="0.3"/>
    <row r="715" ht="21" customHeight="1" x14ac:dyDescent="0.3"/>
    <row r="716" ht="21" customHeight="1" x14ac:dyDescent="0.3"/>
    <row r="717" ht="21" customHeight="1" x14ac:dyDescent="0.3"/>
    <row r="718" ht="21" customHeight="1" x14ac:dyDescent="0.3"/>
    <row r="719" ht="21" customHeight="1" x14ac:dyDescent="0.3"/>
    <row r="720" ht="21" customHeight="1" x14ac:dyDescent="0.3"/>
    <row r="721" ht="21" customHeight="1" x14ac:dyDescent="0.3"/>
    <row r="722" ht="21" customHeight="1" x14ac:dyDescent="0.3"/>
    <row r="723" ht="21" customHeight="1" x14ac:dyDescent="0.3"/>
    <row r="724" ht="21" customHeight="1" x14ac:dyDescent="0.3"/>
    <row r="725" ht="21" customHeight="1" x14ac:dyDescent="0.3"/>
    <row r="726" ht="21" customHeight="1" x14ac:dyDescent="0.3"/>
    <row r="727" ht="21" customHeight="1" x14ac:dyDescent="0.3"/>
    <row r="728" ht="21" customHeight="1" x14ac:dyDescent="0.3"/>
    <row r="729" ht="21" customHeight="1" x14ac:dyDescent="0.3"/>
    <row r="730" ht="21" customHeight="1" x14ac:dyDescent="0.3"/>
    <row r="731" ht="21" customHeight="1" x14ac:dyDescent="0.3"/>
    <row r="732" ht="21" customHeight="1" x14ac:dyDescent="0.3"/>
    <row r="733" ht="21" customHeight="1" x14ac:dyDescent="0.3"/>
    <row r="734" ht="21" customHeight="1" x14ac:dyDescent="0.3"/>
    <row r="735" ht="21" customHeight="1" x14ac:dyDescent="0.3"/>
    <row r="736" ht="21" customHeight="1" x14ac:dyDescent="0.3"/>
    <row r="737" ht="21" customHeight="1" x14ac:dyDescent="0.3"/>
    <row r="738" ht="21" customHeight="1" x14ac:dyDescent="0.3"/>
    <row r="739" ht="21" customHeight="1" x14ac:dyDescent="0.3"/>
    <row r="740" ht="21" customHeight="1" x14ac:dyDescent="0.3"/>
    <row r="741" ht="21" customHeight="1" x14ac:dyDescent="0.3"/>
    <row r="742" ht="21" customHeight="1" x14ac:dyDescent="0.3"/>
    <row r="743" ht="21" customHeight="1" x14ac:dyDescent="0.3"/>
    <row r="744" ht="21" customHeight="1" x14ac:dyDescent="0.3"/>
    <row r="745" ht="21" customHeight="1" x14ac:dyDescent="0.3"/>
    <row r="746" ht="21" customHeight="1" x14ac:dyDescent="0.3"/>
    <row r="747" ht="21" customHeight="1" x14ac:dyDescent="0.3"/>
    <row r="748" ht="21" customHeight="1" x14ac:dyDescent="0.3"/>
    <row r="749" ht="21" customHeight="1" x14ac:dyDescent="0.3"/>
    <row r="750" ht="21" customHeight="1" x14ac:dyDescent="0.3"/>
    <row r="751" ht="21" customHeight="1" x14ac:dyDescent="0.3"/>
    <row r="752" ht="21" customHeight="1" x14ac:dyDescent="0.3"/>
    <row r="753" ht="21" customHeight="1" x14ac:dyDescent="0.3"/>
    <row r="754" ht="21" customHeight="1" x14ac:dyDescent="0.3"/>
    <row r="755" ht="21" customHeight="1" x14ac:dyDescent="0.3"/>
    <row r="756" ht="21" customHeight="1" x14ac:dyDescent="0.3"/>
    <row r="757" ht="21" customHeight="1" x14ac:dyDescent="0.3"/>
    <row r="758" ht="21" customHeight="1" x14ac:dyDescent="0.3"/>
    <row r="759" ht="21" customHeight="1" x14ac:dyDescent="0.3"/>
    <row r="760" ht="21" customHeight="1" x14ac:dyDescent="0.3"/>
    <row r="761" ht="21" customHeight="1" x14ac:dyDescent="0.3"/>
    <row r="762" ht="21" customHeight="1" x14ac:dyDescent="0.3"/>
    <row r="763" ht="21" customHeight="1" x14ac:dyDescent="0.3"/>
    <row r="764" ht="21" customHeight="1" x14ac:dyDescent="0.3"/>
    <row r="765" ht="21" customHeight="1" x14ac:dyDescent="0.3"/>
    <row r="766" ht="21" customHeight="1" x14ac:dyDescent="0.3"/>
    <row r="767" ht="21" customHeight="1" x14ac:dyDescent="0.3"/>
    <row r="768" ht="21" customHeight="1" x14ac:dyDescent="0.3"/>
    <row r="769" ht="21" customHeight="1" x14ac:dyDescent="0.3"/>
    <row r="770" ht="21" customHeight="1" x14ac:dyDescent="0.3"/>
    <row r="771" ht="21" customHeight="1" x14ac:dyDescent="0.3"/>
    <row r="772" ht="21" customHeight="1" x14ac:dyDescent="0.3"/>
    <row r="773" ht="21" customHeight="1" x14ac:dyDescent="0.3"/>
    <row r="774" ht="21" customHeight="1" x14ac:dyDescent="0.3"/>
    <row r="775" ht="21" customHeight="1" x14ac:dyDescent="0.3"/>
    <row r="776" ht="21" customHeight="1" x14ac:dyDescent="0.3"/>
    <row r="777" ht="21" customHeight="1" x14ac:dyDescent="0.3"/>
    <row r="778" ht="21" customHeight="1" x14ac:dyDescent="0.3"/>
    <row r="779" ht="21" customHeight="1" x14ac:dyDescent="0.3"/>
    <row r="780" ht="21" customHeight="1" x14ac:dyDescent="0.3"/>
    <row r="781" ht="21" customHeight="1" x14ac:dyDescent="0.3"/>
    <row r="782" ht="21" customHeight="1" x14ac:dyDescent="0.3"/>
    <row r="783" ht="21" customHeight="1" x14ac:dyDescent="0.3"/>
    <row r="784" ht="21" customHeight="1" x14ac:dyDescent="0.3"/>
    <row r="785" ht="21" customHeight="1" x14ac:dyDescent="0.3"/>
    <row r="786" ht="21" customHeight="1" x14ac:dyDescent="0.3"/>
    <row r="787" ht="21" customHeight="1" x14ac:dyDescent="0.3"/>
    <row r="788" ht="21" customHeight="1" x14ac:dyDescent="0.3"/>
    <row r="789" ht="21" customHeight="1" x14ac:dyDescent="0.3"/>
    <row r="790" ht="21" customHeight="1" x14ac:dyDescent="0.3"/>
    <row r="791" ht="21" customHeight="1" x14ac:dyDescent="0.3"/>
    <row r="792" ht="21" customHeight="1" x14ac:dyDescent="0.3"/>
    <row r="793" ht="21" customHeight="1" x14ac:dyDescent="0.3"/>
    <row r="794" ht="21" customHeight="1" x14ac:dyDescent="0.3"/>
    <row r="795" ht="21" customHeight="1" x14ac:dyDescent="0.3"/>
    <row r="796" ht="21" customHeight="1" x14ac:dyDescent="0.3"/>
    <row r="797" ht="21" customHeight="1" x14ac:dyDescent="0.3"/>
    <row r="798" ht="21" customHeight="1" x14ac:dyDescent="0.3"/>
    <row r="799" ht="21" customHeight="1" x14ac:dyDescent="0.3"/>
    <row r="800" ht="21" customHeight="1" x14ac:dyDescent="0.3"/>
    <row r="801" ht="21" customHeight="1" x14ac:dyDescent="0.3"/>
    <row r="802" ht="21" customHeight="1" x14ac:dyDescent="0.3"/>
    <row r="803" ht="21" customHeight="1" x14ac:dyDescent="0.3"/>
    <row r="804" ht="21" customHeight="1" x14ac:dyDescent="0.3"/>
    <row r="805" ht="21" customHeight="1" x14ac:dyDescent="0.3"/>
    <row r="806" ht="21" customHeight="1" x14ac:dyDescent="0.3"/>
    <row r="807" ht="21" customHeight="1" x14ac:dyDescent="0.3"/>
    <row r="808" ht="21" customHeight="1" x14ac:dyDescent="0.3"/>
    <row r="809" ht="21" customHeight="1" x14ac:dyDescent="0.3"/>
    <row r="810" ht="21" customHeight="1" x14ac:dyDescent="0.3"/>
    <row r="811" ht="21" customHeight="1" x14ac:dyDescent="0.3"/>
    <row r="812" ht="21" customHeight="1" x14ac:dyDescent="0.3"/>
    <row r="813" ht="21" customHeight="1" x14ac:dyDescent="0.3"/>
    <row r="814" ht="21" customHeight="1" x14ac:dyDescent="0.3"/>
    <row r="815" ht="21" customHeight="1" x14ac:dyDescent="0.3"/>
    <row r="816" ht="21" customHeight="1" x14ac:dyDescent="0.3"/>
    <row r="817" ht="21" customHeight="1" x14ac:dyDescent="0.3"/>
    <row r="818" ht="21" customHeight="1" x14ac:dyDescent="0.3"/>
    <row r="819" ht="21" customHeight="1" x14ac:dyDescent="0.3"/>
    <row r="820" ht="21" customHeight="1" x14ac:dyDescent="0.3"/>
    <row r="821" ht="21" customHeight="1" x14ac:dyDescent="0.3"/>
    <row r="822" ht="21" customHeight="1" x14ac:dyDescent="0.3"/>
    <row r="823" ht="21" customHeight="1" x14ac:dyDescent="0.3"/>
    <row r="824" ht="21" customHeight="1" x14ac:dyDescent="0.3"/>
    <row r="825" ht="21" customHeight="1" x14ac:dyDescent="0.3"/>
    <row r="826" ht="21" customHeight="1" x14ac:dyDescent="0.3"/>
    <row r="827" ht="21" customHeight="1" x14ac:dyDescent="0.3"/>
    <row r="828" ht="21" customHeight="1" x14ac:dyDescent="0.3"/>
    <row r="829" ht="21" customHeight="1" x14ac:dyDescent="0.3"/>
    <row r="830" ht="21" customHeight="1" x14ac:dyDescent="0.3"/>
    <row r="831" ht="21" customHeight="1" x14ac:dyDescent="0.3"/>
    <row r="832" ht="21" customHeight="1" x14ac:dyDescent="0.3"/>
    <row r="833" ht="21" customHeight="1" x14ac:dyDescent="0.3"/>
    <row r="834" ht="21" customHeight="1" x14ac:dyDescent="0.3"/>
    <row r="835" ht="21" customHeight="1" x14ac:dyDescent="0.3"/>
    <row r="836" ht="21" customHeight="1" x14ac:dyDescent="0.3"/>
    <row r="837" ht="21" customHeight="1" x14ac:dyDescent="0.3"/>
    <row r="838" ht="21" customHeight="1" x14ac:dyDescent="0.3"/>
    <row r="839" ht="21" customHeight="1" x14ac:dyDescent="0.3"/>
    <row r="840" ht="21" customHeight="1" x14ac:dyDescent="0.3"/>
    <row r="841" ht="21" customHeight="1" x14ac:dyDescent="0.3"/>
    <row r="842" ht="21" customHeight="1" x14ac:dyDescent="0.3"/>
    <row r="843" ht="21" customHeight="1" x14ac:dyDescent="0.3"/>
    <row r="844" ht="21" customHeight="1" x14ac:dyDescent="0.3"/>
    <row r="845" ht="21" customHeight="1" x14ac:dyDescent="0.3"/>
    <row r="846" ht="21" customHeight="1" x14ac:dyDescent="0.3"/>
    <row r="847" ht="21" customHeight="1" x14ac:dyDescent="0.3"/>
    <row r="848" ht="21" customHeight="1" x14ac:dyDescent="0.3"/>
    <row r="849" ht="21" customHeight="1" x14ac:dyDescent="0.3"/>
    <row r="850" ht="21" customHeight="1" x14ac:dyDescent="0.3"/>
    <row r="851" ht="21" customHeight="1" x14ac:dyDescent="0.3"/>
    <row r="852" ht="21" customHeight="1" x14ac:dyDescent="0.3"/>
    <row r="853" ht="21" customHeight="1" x14ac:dyDescent="0.3"/>
    <row r="854" ht="21" customHeight="1" x14ac:dyDescent="0.3"/>
    <row r="855" ht="21" customHeight="1" x14ac:dyDescent="0.3"/>
    <row r="856" ht="21" customHeight="1" x14ac:dyDescent="0.3"/>
    <row r="857" ht="21" customHeight="1" x14ac:dyDescent="0.3"/>
    <row r="858" ht="21" customHeight="1" x14ac:dyDescent="0.3"/>
    <row r="859" ht="21" customHeight="1" x14ac:dyDescent="0.3"/>
    <row r="860" ht="21" customHeight="1" x14ac:dyDescent="0.3"/>
    <row r="861" ht="21" customHeight="1" x14ac:dyDescent="0.3"/>
    <row r="862" ht="21" customHeight="1" x14ac:dyDescent="0.3"/>
    <row r="863" ht="21" customHeight="1" x14ac:dyDescent="0.3"/>
    <row r="864" ht="21" customHeight="1" x14ac:dyDescent="0.3"/>
    <row r="865" ht="21" customHeight="1" x14ac:dyDescent="0.3"/>
    <row r="866" ht="21" customHeight="1" x14ac:dyDescent="0.3"/>
    <row r="867" ht="21" customHeight="1" x14ac:dyDescent="0.3"/>
    <row r="868" ht="21" customHeight="1" x14ac:dyDescent="0.3"/>
    <row r="869" ht="21" customHeight="1" x14ac:dyDescent="0.3"/>
    <row r="870" ht="21" customHeight="1" x14ac:dyDescent="0.3"/>
    <row r="871" ht="21" customHeight="1" x14ac:dyDescent="0.3"/>
    <row r="872" ht="21" customHeight="1" x14ac:dyDescent="0.3"/>
    <row r="873" ht="21" customHeight="1" x14ac:dyDescent="0.3"/>
    <row r="874" ht="21" customHeight="1" x14ac:dyDescent="0.3"/>
    <row r="875" ht="21" customHeight="1" x14ac:dyDescent="0.3"/>
    <row r="876" ht="21" customHeight="1" x14ac:dyDescent="0.3"/>
    <row r="877" ht="21" customHeight="1" x14ac:dyDescent="0.3"/>
    <row r="878" ht="21" customHeight="1" x14ac:dyDescent="0.3"/>
    <row r="879" ht="21" customHeight="1" x14ac:dyDescent="0.3"/>
    <row r="880" ht="21" customHeight="1" x14ac:dyDescent="0.3"/>
    <row r="881" ht="21" customHeight="1" x14ac:dyDescent="0.3"/>
    <row r="882" ht="21" customHeight="1" x14ac:dyDescent="0.3"/>
    <row r="883" ht="21" customHeight="1" x14ac:dyDescent="0.3"/>
    <row r="884" ht="21" customHeight="1" x14ac:dyDescent="0.3"/>
    <row r="885" ht="21" customHeight="1" x14ac:dyDescent="0.3"/>
    <row r="886" ht="21" customHeight="1" x14ac:dyDescent="0.3"/>
    <row r="887" ht="21" customHeight="1" x14ac:dyDescent="0.3"/>
    <row r="888" ht="21" customHeight="1" x14ac:dyDescent="0.3"/>
    <row r="889" ht="21" customHeight="1" x14ac:dyDescent="0.3"/>
    <row r="890" ht="21" customHeight="1" x14ac:dyDescent="0.3"/>
    <row r="891" ht="21" customHeight="1" x14ac:dyDescent="0.3"/>
    <row r="892" ht="21" customHeight="1" x14ac:dyDescent="0.3"/>
    <row r="893" ht="21" customHeight="1" x14ac:dyDescent="0.3"/>
    <row r="894" ht="21" customHeight="1" x14ac:dyDescent="0.3"/>
    <row r="895" ht="21" customHeight="1" x14ac:dyDescent="0.3"/>
    <row r="896" ht="21" customHeight="1" x14ac:dyDescent="0.3"/>
    <row r="897" ht="21" customHeight="1" x14ac:dyDescent="0.3"/>
    <row r="898" ht="21" customHeight="1" x14ac:dyDescent="0.3"/>
    <row r="899" ht="21" customHeight="1" x14ac:dyDescent="0.3"/>
    <row r="900" ht="21" customHeight="1" x14ac:dyDescent="0.3"/>
    <row r="901" ht="21" customHeight="1" x14ac:dyDescent="0.3"/>
    <row r="902" ht="21" customHeight="1" x14ac:dyDescent="0.3"/>
    <row r="903" ht="21" customHeight="1" x14ac:dyDescent="0.3"/>
    <row r="904" ht="21" customHeight="1" x14ac:dyDescent="0.3"/>
    <row r="905" ht="21" customHeight="1" x14ac:dyDescent="0.3"/>
    <row r="906" ht="21" customHeight="1" x14ac:dyDescent="0.3"/>
    <row r="907" ht="21" customHeight="1" x14ac:dyDescent="0.3"/>
    <row r="908" ht="21" customHeight="1" x14ac:dyDescent="0.3"/>
    <row r="909" ht="21" customHeight="1" x14ac:dyDescent="0.3"/>
    <row r="910" ht="21" customHeight="1" x14ac:dyDescent="0.3"/>
    <row r="911" ht="21" customHeight="1" x14ac:dyDescent="0.3"/>
    <row r="912" ht="21" customHeight="1" x14ac:dyDescent="0.3"/>
    <row r="913" ht="21" customHeight="1" x14ac:dyDescent="0.3"/>
    <row r="914" ht="21" customHeight="1" x14ac:dyDescent="0.3"/>
    <row r="915" ht="21" customHeight="1" x14ac:dyDescent="0.3"/>
    <row r="916" ht="21" customHeight="1" x14ac:dyDescent="0.3"/>
    <row r="917" ht="21" customHeight="1" x14ac:dyDescent="0.3"/>
    <row r="918" ht="21" customHeight="1" x14ac:dyDescent="0.3"/>
    <row r="919" ht="21" customHeight="1" x14ac:dyDescent="0.3"/>
    <row r="920" ht="21" customHeight="1" x14ac:dyDescent="0.3"/>
    <row r="921" ht="21" customHeight="1" x14ac:dyDescent="0.3"/>
    <row r="922" ht="21" customHeight="1" x14ac:dyDescent="0.3"/>
    <row r="923" ht="21" customHeight="1" x14ac:dyDescent="0.3"/>
    <row r="924" ht="21" customHeight="1" x14ac:dyDescent="0.3"/>
    <row r="925" ht="21" customHeight="1" x14ac:dyDescent="0.3"/>
    <row r="926" ht="21" customHeight="1" x14ac:dyDescent="0.3"/>
    <row r="927" ht="21" customHeight="1" x14ac:dyDescent="0.3"/>
    <row r="928" ht="21" customHeight="1" x14ac:dyDescent="0.3"/>
    <row r="929" ht="21" customHeight="1" x14ac:dyDescent="0.3"/>
    <row r="930" ht="21" customHeight="1" x14ac:dyDescent="0.3"/>
    <row r="931" ht="21" customHeight="1" x14ac:dyDescent="0.3"/>
    <row r="932" ht="21" customHeight="1" x14ac:dyDescent="0.3"/>
    <row r="933" ht="21" customHeight="1" x14ac:dyDescent="0.3"/>
    <row r="934" ht="21" customHeight="1" x14ac:dyDescent="0.3"/>
    <row r="935" ht="21" customHeight="1" x14ac:dyDescent="0.3"/>
    <row r="936" ht="21" customHeight="1" x14ac:dyDescent="0.3"/>
    <row r="937" ht="21" customHeight="1" x14ac:dyDescent="0.3"/>
    <row r="938" ht="21" customHeight="1" x14ac:dyDescent="0.3"/>
    <row r="939" ht="21" customHeight="1" x14ac:dyDescent="0.3"/>
    <row r="940" ht="21" customHeight="1" x14ac:dyDescent="0.3"/>
    <row r="941" ht="21" customHeight="1" x14ac:dyDescent="0.3"/>
    <row r="942" ht="21" customHeight="1" x14ac:dyDescent="0.3"/>
    <row r="943" ht="21" customHeight="1" x14ac:dyDescent="0.3"/>
    <row r="944" ht="21" customHeight="1" x14ac:dyDescent="0.3"/>
    <row r="945" ht="21" customHeight="1" x14ac:dyDescent="0.3"/>
    <row r="946" ht="21" customHeight="1" x14ac:dyDescent="0.3"/>
    <row r="947" ht="21" customHeight="1" x14ac:dyDescent="0.3"/>
    <row r="948" ht="21" customHeight="1" x14ac:dyDescent="0.3"/>
    <row r="949" ht="21" customHeight="1" x14ac:dyDescent="0.3"/>
    <row r="950" ht="21" customHeight="1" x14ac:dyDescent="0.3"/>
    <row r="951" ht="21" customHeight="1" x14ac:dyDescent="0.3"/>
    <row r="952" ht="21" customHeight="1" x14ac:dyDescent="0.3"/>
    <row r="953" ht="21" customHeight="1" x14ac:dyDescent="0.3"/>
    <row r="954" ht="21" customHeight="1" x14ac:dyDescent="0.3"/>
    <row r="955" ht="21" customHeight="1" x14ac:dyDescent="0.3"/>
    <row r="956" ht="21" customHeight="1" x14ac:dyDescent="0.3"/>
    <row r="957" ht="21" customHeight="1" x14ac:dyDescent="0.3"/>
    <row r="958" ht="21" customHeight="1" x14ac:dyDescent="0.3"/>
    <row r="959" ht="21" customHeight="1" x14ac:dyDescent="0.3"/>
    <row r="960" ht="21" customHeight="1" x14ac:dyDescent="0.3"/>
    <row r="961" ht="21" customHeight="1" x14ac:dyDescent="0.3"/>
    <row r="962" ht="21" customHeight="1" x14ac:dyDescent="0.3"/>
    <row r="963" ht="21" customHeight="1" x14ac:dyDescent="0.3"/>
    <row r="964" ht="21" customHeight="1" x14ac:dyDescent="0.3"/>
    <row r="965" ht="21" customHeight="1" x14ac:dyDescent="0.3"/>
    <row r="966" ht="21" customHeight="1" x14ac:dyDescent="0.3"/>
    <row r="967" ht="21" customHeight="1" x14ac:dyDescent="0.3"/>
    <row r="968" ht="21" customHeight="1" x14ac:dyDescent="0.3"/>
    <row r="969" ht="21" customHeight="1" x14ac:dyDescent="0.3"/>
    <row r="970" ht="21" customHeight="1" x14ac:dyDescent="0.3"/>
    <row r="971" ht="21" customHeight="1" x14ac:dyDescent="0.3"/>
    <row r="972" ht="21" customHeight="1" x14ac:dyDescent="0.3"/>
    <row r="973" ht="21" customHeight="1" x14ac:dyDescent="0.3"/>
    <row r="974" ht="21" customHeight="1" x14ac:dyDescent="0.3"/>
    <row r="975" ht="21" customHeight="1" x14ac:dyDescent="0.3"/>
    <row r="976" ht="21" customHeight="1" x14ac:dyDescent="0.3"/>
    <row r="977" ht="21" customHeight="1" x14ac:dyDescent="0.3"/>
    <row r="978" ht="21" customHeight="1" x14ac:dyDescent="0.3"/>
    <row r="979" ht="21" customHeight="1" x14ac:dyDescent="0.3"/>
    <row r="980" ht="21" customHeight="1" x14ac:dyDescent="0.3"/>
    <row r="981" ht="21" customHeight="1" x14ac:dyDescent="0.3"/>
    <row r="982" ht="21" customHeight="1" x14ac:dyDescent="0.3"/>
    <row r="983" ht="21" customHeight="1" x14ac:dyDescent="0.3"/>
    <row r="984" ht="21" customHeight="1" x14ac:dyDescent="0.3"/>
    <row r="985" ht="21" customHeight="1" x14ac:dyDescent="0.3"/>
    <row r="986" ht="21" customHeight="1" x14ac:dyDescent="0.3"/>
    <row r="987" ht="21" customHeight="1" x14ac:dyDescent="0.3"/>
    <row r="988" ht="21" customHeight="1" x14ac:dyDescent="0.3"/>
    <row r="989" ht="21" customHeight="1" x14ac:dyDescent="0.3"/>
    <row r="990" ht="21" customHeight="1" x14ac:dyDescent="0.3"/>
    <row r="991" ht="21" customHeight="1" x14ac:dyDescent="0.3"/>
    <row r="992" ht="21" customHeight="1" x14ac:dyDescent="0.3"/>
    <row r="993" ht="21" customHeight="1" x14ac:dyDescent="0.3"/>
    <row r="994" ht="21" customHeight="1" x14ac:dyDescent="0.3"/>
    <row r="995" ht="21" customHeight="1" x14ac:dyDescent="0.3"/>
    <row r="996" ht="21" customHeight="1" x14ac:dyDescent="0.3"/>
    <row r="997" ht="21" customHeight="1" x14ac:dyDescent="0.3"/>
    <row r="998" ht="21" customHeight="1" x14ac:dyDescent="0.3"/>
    <row r="999" ht="21" customHeight="1" x14ac:dyDescent="0.3"/>
    <row r="1000" ht="21" customHeight="1" x14ac:dyDescent="0.3"/>
    <row r="1001" ht="21" customHeight="1" x14ac:dyDescent="0.3"/>
    <row r="1002" ht="21" customHeight="1" x14ac:dyDescent="0.3"/>
    <row r="1003" ht="21" customHeight="1" x14ac:dyDescent="0.3"/>
    <row r="1004" ht="21" customHeight="1" x14ac:dyDescent="0.3"/>
    <row r="1005" ht="21" customHeight="1" x14ac:dyDescent="0.3"/>
    <row r="1006" ht="21" customHeight="1" x14ac:dyDescent="0.3"/>
    <row r="1007" ht="21" customHeight="1" x14ac:dyDescent="0.3"/>
    <row r="1008" ht="21" customHeight="1" x14ac:dyDescent="0.3"/>
    <row r="1009" ht="21" customHeight="1" x14ac:dyDescent="0.3"/>
    <row r="1010" ht="21" customHeight="1" x14ac:dyDescent="0.3"/>
    <row r="1011" ht="21" customHeight="1" x14ac:dyDescent="0.3"/>
    <row r="1012" ht="21" customHeight="1" x14ac:dyDescent="0.3"/>
    <row r="1013" ht="21" customHeight="1" x14ac:dyDescent="0.3"/>
    <row r="1014" ht="21" customHeight="1" x14ac:dyDescent="0.3"/>
    <row r="1015" ht="21" customHeight="1" x14ac:dyDescent="0.3"/>
    <row r="1016" ht="21" customHeight="1" x14ac:dyDescent="0.3"/>
    <row r="1017" ht="21" customHeight="1" x14ac:dyDescent="0.3"/>
    <row r="1018" ht="21" customHeight="1" x14ac:dyDescent="0.3"/>
    <row r="1019" ht="21" customHeight="1" x14ac:dyDescent="0.3"/>
    <row r="1020" ht="21" customHeight="1" x14ac:dyDescent="0.3"/>
    <row r="1021" ht="21" customHeight="1" x14ac:dyDescent="0.3"/>
    <row r="1022" ht="21" customHeight="1" x14ac:dyDescent="0.3"/>
    <row r="1023" ht="21" customHeight="1" x14ac:dyDescent="0.3"/>
    <row r="1024" ht="21" customHeight="1" x14ac:dyDescent="0.3"/>
    <row r="1025" ht="21" customHeight="1" x14ac:dyDescent="0.3"/>
    <row r="1026" ht="21" customHeight="1" x14ac:dyDescent="0.3"/>
    <row r="1027" ht="21" customHeight="1" x14ac:dyDescent="0.3"/>
    <row r="1028" ht="21" customHeight="1" x14ac:dyDescent="0.3"/>
    <row r="1029" ht="21" customHeight="1" x14ac:dyDescent="0.3"/>
    <row r="1030" ht="21" customHeight="1" x14ac:dyDescent="0.3"/>
    <row r="1031" ht="21" customHeight="1" x14ac:dyDescent="0.3"/>
    <row r="1032" ht="21" customHeight="1" x14ac:dyDescent="0.3"/>
    <row r="1033" ht="21" customHeight="1" x14ac:dyDescent="0.3"/>
    <row r="1034" ht="21" customHeight="1" x14ac:dyDescent="0.3"/>
    <row r="1035" ht="21" customHeight="1" x14ac:dyDescent="0.3"/>
    <row r="1036" ht="21" customHeight="1" x14ac:dyDescent="0.3"/>
    <row r="1037" ht="21" customHeight="1" x14ac:dyDescent="0.3"/>
    <row r="1038" ht="21" customHeight="1" x14ac:dyDescent="0.3"/>
    <row r="1039" ht="21" customHeight="1" x14ac:dyDescent="0.3"/>
    <row r="1040" ht="21" customHeight="1" x14ac:dyDescent="0.3"/>
    <row r="1041" ht="21" customHeight="1" x14ac:dyDescent="0.3"/>
    <row r="1042" ht="21" customHeight="1" x14ac:dyDescent="0.3"/>
    <row r="1043" ht="21" customHeight="1" x14ac:dyDescent="0.3"/>
    <row r="1044" ht="21" customHeight="1" x14ac:dyDescent="0.3"/>
    <row r="1045" ht="21" customHeight="1" x14ac:dyDescent="0.3"/>
    <row r="1046" ht="21" customHeight="1" x14ac:dyDescent="0.3"/>
    <row r="1047" ht="21" customHeight="1" x14ac:dyDescent="0.3"/>
    <row r="1048" ht="21" customHeight="1" x14ac:dyDescent="0.3"/>
    <row r="1049" ht="21" customHeight="1" x14ac:dyDescent="0.3"/>
    <row r="1050" ht="21" customHeight="1" x14ac:dyDescent="0.3"/>
    <row r="1051" ht="21" customHeight="1" x14ac:dyDescent="0.3"/>
    <row r="1052" ht="21" customHeight="1" x14ac:dyDescent="0.3"/>
    <row r="1053" ht="21" customHeight="1" x14ac:dyDescent="0.3"/>
    <row r="1054" ht="21" customHeight="1" x14ac:dyDescent="0.3"/>
    <row r="1055" ht="21" customHeight="1" x14ac:dyDescent="0.3"/>
    <row r="1056" ht="21" customHeight="1" x14ac:dyDescent="0.3"/>
    <row r="1057" ht="21" customHeight="1" x14ac:dyDescent="0.3"/>
    <row r="1058" ht="21" customHeight="1" x14ac:dyDescent="0.3"/>
    <row r="1059" ht="21" customHeight="1" x14ac:dyDescent="0.3"/>
    <row r="1060" ht="21" customHeight="1" x14ac:dyDescent="0.3"/>
    <row r="1061" ht="21" customHeight="1" x14ac:dyDescent="0.3"/>
    <row r="1062" ht="21" customHeight="1" x14ac:dyDescent="0.3"/>
    <row r="1063" ht="21" customHeight="1" x14ac:dyDescent="0.3"/>
    <row r="1064" ht="21" customHeight="1" x14ac:dyDescent="0.3"/>
    <row r="1065" ht="21" customHeight="1" x14ac:dyDescent="0.3"/>
    <row r="1066" ht="21" customHeight="1" x14ac:dyDescent="0.3"/>
    <row r="1067" ht="21" customHeight="1" x14ac:dyDescent="0.3"/>
    <row r="1068" ht="21" customHeight="1" x14ac:dyDescent="0.3"/>
    <row r="1069" ht="21" customHeight="1" x14ac:dyDescent="0.3"/>
    <row r="1070" ht="21" customHeight="1" x14ac:dyDescent="0.3"/>
    <row r="1071" ht="21" customHeight="1" x14ac:dyDescent="0.3"/>
    <row r="1072" ht="21" customHeight="1" x14ac:dyDescent="0.3"/>
    <row r="1073" ht="21" customHeight="1" x14ac:dyDescent="0.3"/>
    <row r="1074" ht="21" customHeight="1" x14ac:dyDescent="0.3"/>
    <row r="1075" ht="21" customHeight="1" x14ac:dyDescent="0.3"/>
    <row r="1076" ht="21" customHeight="1" x14ac:dyDescent="0.3"/>
    <row r="1077" ht="21" customHeight="1" x14ac:dyDescent="0.3"/>
    <row r="1078" ht="21" customHeight="1" x14ac:dyDescent="0.3"/>
    <row r="1079" ht="21" customHeight="1" x14ac:dyDescent="0.3"/>
    <row r="1080" ht="21" customHeight="1" x14ac:dyDescent="0.3"/>
    <row r="1081" ht="21" customHeight="1" x14ac:dyDescent="0.3"/>
    <row r="1082" ht="21" customHeight="1" x14ac:dyDescent="0.3"/>
    <row r="1083" ht="21" customHeight="1" x14ac:dyDescent="0.3"/>
    <row r="1084" ht="21" customHeight="1" x14ac:dyDescent="0.3"/>
    <row r="1085" ht="21" customHeight="1" x14ac:dyDescent="0.3"/>
    <row r="1086" ht="21" customHeight="1" x14ac:dyDescent="0.3"/>
    <row r="1087" ht="21" customHeight="1" x14ac:dyDescent="0.3"/>
    <row r="1088" ht="21" customHeight="1" x14ac:dyDescent="0.3"/>
    <row r="1089" ht="21" customHeight="1" x14ac:dyDescent="0.3"/>
    <row r="1090" ht="21" customHeight="1" x14ac:dyDescent="0.3"/>
    <row r="1091" ht="21" customHeight="1" x14ac:dyDescent="0.3"/>
    <row r="1092" ht="21" customHeight="1" x14ac:dyDescent="0.3"/>
    <row r="1093" ht="21" customHeight="1" x14ac:dyDescent="0.3"/>
    <row r="1094" ht="21" customHeight="1" x14ac:dyDescent="0.3"/>
    <row r="1095" ht="21" customHeight="1" x14ac:dyDescent="0.3"/>
    <row r="1096" ht="21" customHeight="1" x14ac:dyDescent="0.3"/>
    <row r="1097" ht="21" customHeight="1" x14ac:dyDescent="0.3"/>
    <row r="1098" ht="21" customHeight="1" x14ac:dyDescent="0.3"/>
    <row r="1099" ht="21" customHeight="1" x14ac:dyDescent="0.3"/>
    <row r="1100" ht="21" customHeight="1" x14ac:dyDescent="0.3"/>
    <row r="1101" ht="21" customHeight="1" x14ac:dyDescent="0.3"/>
    <row r="1102" ht="21" customHeight="1" x14ac:dyDescent="0.3"/>
    <row r="1103" ht="21" customHeight="1" x14ac:dyDescent="0.3"/>
    <row r="1104" ht="21" customHeight="1" x14ac:dyDescent="0.3"/>
    <row r="1105" ht="21" customHeight="1" x14ac:dyDescent="0.3"/>
    <row r="1106" ht="21" customHeight="1" x14ac:dyDescent="0.3"/>
    <row r="1107" ht="21" customHeight="1" x14ac:dyDescent="0.3"/>
    <row r="1108" ht="21" customHeight="1" x14ac:dyDescent="0.3"/>
    <row r="1109" ht="21" customHeight="1" x14ac:dyDescent="0.3"/>
    <row r="1110" ht="21" customHeight="1" x14ac:dyDescent="0.3"/>
    <row r="1111" ht="21" customHeight="1" x14ac:dyDescent="0.3"/>
    <row r="1112" ht="21" customHeight="1" x14ac:dyDescent="0.3"/>
    <row r="1113" ht="21" customHeight="1" x14ac:dyDescent="0.3"/>
    <row r="1114" ht="21" customHeight="1" x14ac:dyDescent="0.3"/>
    <row r="1115" ht="21" customHeight="1" x14ac:dyDescent="0.3"/>
    <row r="1116" ht="21" customHeight="1" x14ac:dyDescent="0.3"/>
    <row r="1117" ht="21" customHeight="1" x14ac:dyDescent="0.3"/>
    <row r="1118" ht="21" customHeight="1" x14ac:dyDescent="0.3"/>
    <row r="1119" ht="21" customHeight="1" x14ac:dyDescent="0.3"/>
    <row r="1120" ht="21" customHeight="1" x14ac:dyDescent="0.3"/>
    <row r="1121" ht="21" customHeight="1" x14ac:dyDescent="0.3"/>
    <row r="1122" ht="21" customHeight="1" x14ac:dyDescent="0.3"/>
    <row r="1123" ht="21" customHeight="1" x14ac:dyDescent="0.3"/>
    <row r="1124" ht="21" customHeight="1" x14ac:dyDescent="0.3"/>
    <row r="1125" ht="21" customHeight="1" x14ac:dyDescent="0.3"/>
    <row r="1126" ht="21" customHeight="1" x14ac:dyDescent="0.3"/>
    <row r="1127" ht="21" customHeight="1" x14ac:dyDescent="0.3"/>
    <row r="1128" ht="21" customHeight="1" x14ac:dyDescent="0.3"/>
    <row r="1129" ht="21" customHeight="1" x14ac:dyDescent="0.3"/>
    <row r="1130" ht="21" customHeight="1" x14ac:dyDescent="0.3"/>
    <row r="1131" ht="21" customHeight="1" x14ac:dyDescent="0.3"/>
    <row r="1132" ht="21" customHeight="1" x14ac:dyDescent="0.3"/>
    <row r="1133" ht="21" customHeight="1" x14ac:dyDescent="0.3"/>
    <row r="1134" ht="21" customHeight="1" x14ac:dyDescent="0.3"/>
    <row r="1135" ht="21" customHeight="1" x14ac:dyDescent="0.3"/>
    <row r="1136" ht="21" customHeight="1" x14ac:dyDescent="0.3"/>
    <row r="1137" ht="21" customHeight="1" x14ac:dyDescent="0.3"/>
    <row r="1138" ht="21" customHeight="1" x14ac:dyDescent="0.3"/>
    <row r="1139" ht="21" customHeight="1" x14ac:dyDescent="0.3"/>
    <row r="1140" ht="21" customHeight="1" x14ac:dyDescent="0.3"/>
    <row r="1141" ht="21" customHeight="1" x14ac:dyDescent="0.3"/>
    <row r="1142" ht="21" customHeight="1" x14ac:dyDescent="0.3"/>
    <row r="1143" ht="21" customHeight="1" x14ac:dyDescent="0.3"/>
    <row r="1144" ht="21" customHeight="1" x14ac:dyDescent="0.3"/>
    <row r="1145" ht="21" customHeight="1" x14ac:dyDescent="0.3"/>
    <row r="1146" ht="21" customHeight="1" x14ac:dyDescent="0.3"/>
    <row r="1147" ht="21" customHeight="1" x14ac:dyDescent="0.3"/>
    <row r="1148" ht="21" customHeight="1" x14ac:dyDescent="0.3"/>
    <row r="1149" ht="21" customHeight="1" x14ac:dyDescent="0.3"/>
    <row r="1150" ht="21" customHeight="1" x14ac:dyDescent="0.3"/>
    <row r="1151" ht="21" customHeight="1" x14ac:dyDescent="0.3"/>
    <row r="1152" ht="21" customHeight="1" x14ac:dyDescent="0.3"/>
    <row r="1153" ht="21" customHeight="1" x14ac:dyDescent="0.3"/>
    <row r="1154" ht="21" customHeight="1" x14ac:dyDescent="0.3"/>
    <row r="1155" ht="21" customHeight="1" x14ac:dyDescent="0.3"/>
    <row r="1156" ht="21" customHeight="1" x14ac:dyDescent="0.3"/>
    <row r="1157" ht="21" customHeight="1" x14ac:dyDescent="0.3"/>
    <row r="1158" ht="21" customHeight="1" x14ac:dyDescent="0.3"/>
    <row r="1159" ht="21" customHeight="1" x14ac:dyDescent="0.3"/>
    <row r="1160" ht="21" customHeight="1" x14ac:dyDescent="0.3"/>
    <row r="1161" ht="21" customHeight="1" x14ac:dyDescent="0.3"/>
    <row r="1162" ht="21" customHeight="1" x14ac:dyDescent="0.3"/>
    <row r="1163" ht="21" customHeight="1" x14ac:dyDescent="0.3"/>
    <row r="1164" ht="21" customHeight="1" x14ac:dyDescent="0.3"/>
    <row r="1165" ht="21" customHeight="1" x14ac:dyDescent="0.3"/>
    <row r="1166" ht="21" customHeight="1" x14ac:dyDescent="0.3"/>
    <row r="1167" ht="21" customHeight="1" x14ac:dyDescent="0.3"/>
    <row r="1168" ht="21" customHeight="1" x14ac:dyDescent="0.3"/>
    <row r="1169" ht="21" customHeight="1" x14ac:dyDescent="0.3"/>
    <row r="1170" ht="21" customHeight="1" x14ac:dyDescent="0.3"/>
    <row r="1171" ht="21" customHeight="1" x14ac:dyDescent="0.3"/>
    <row r="1172" ht="21" customHeight="1" x14ac:dyDescent="0.3"/>
    <row r="1173" ht="21" customHeight="1" x14ac:dyDescent="0.3"/>
    <row r="1174" ht="21" customHeight="1" x14ac:dyDescent="0.3"/>
    <row r="1175" ht="21" customHeight="1" x14ac:dyDescent="0.3"/>
    <row r="1176" ht="21" customHeight="1" x14ac:dyDescent="0.3"/>
    <row r="1177" ht="21" customHeight="1" x14ac:dyDescent="0.3"/>
    <row r="1178" ht="21" customHeight="1" x14ac:dyDescent="0.3"/>
    <row r="1179" ht="21" customHeight="1" x14ac:dyDescent="0.3"/>
    <row r="1180" ht="21" customHeight="1" x14ac:dyDescent="0.3"/>
    <row r="1181" ht="21" customHeight="1" x14ac:dyDescent="0.3"/>
    <row r="1182" ht="21" customHeight="1" x14ac:dyDescent="0.3"/>
    <row r="1183" ht="21" customHeight="1" x14ac:dyDescent="0.3"/>
    <row r="1184" ht="21" customHeight="1" x14ac:dyDescent="0.3"/>
    <row r="1185" ht="21" customHeight="1" x14ac:dyDescent="0.3"/>
    <row r="1186" ht="21" customHeight="1" x14ac:dyDescent="0.3"/>
    <row r="1187" ht="21" customHeight="1" x14ac:dyDescent="0.3"/>
    <row r="1188" ht="21" customHeight="1" x14ac:dyDescent="0.3"/>
    <row r="1189" ht="21" customHeight="1" x14ac:dyDescent="0.3"/>
    <row r="1190" ht="21" customHeight="1" x14ac:dyDescent="0.3"/>
    <row r="1191" ht="21" customHeight="1" x14ac:dyDescent="0.3"/>
    <row r="1192" ht="21" customHeight="1" x14ac:dyDescent="0.3"/>
    <row r="1193" ht="21" customHeight="1" x14ac:dyDescent="0.3"/>
    <row r="1194" ht="21" customHeight="1" x14ac:dyDescent="0.3"/>
    <row r="1195" ht="21" customHeight="1" x14ac:dyDescent="0.3"/>
    <row r="1196" ht="21" customHeight="1" x14ac:dyDescent="0.3"/>
    <row r="1197" ht="21" customHeight="1" x14ac:dyDescent="0.3"/>
    <row r="1198" ht="21" customHeight="1" x14ac:dyDescent="0.3"/>
    <row r="1199" ht="21" customHeight="1" x14ac:dyDescent="0.3"/>
    <row r="1200" ht="21" customHeight="1" x14ac:dyDescent="0.3"/>
    <row r="1201" ht="21" customHeight="1" x14ac:dyDescent="0.3"/>
    <row r="1202" ht="21" customHeight="1" x14ac:dyDescent="0.3"/>
    <row r="1203" ht="21" customHeight="1" x14ac:dyDescent="0.3"/>
    <row r="1204" ht="21" customHeight="1" x14ac:dyDescent="0.3"/>
    <row r="1205" ht="21" customHeight="1" x14ac:dyDescent="0.3"/>
    <row r="1206" ht="21" customHeight="1" x14ac:dyDescent="0.3"/>
    <row r="1207" ht="21" customHeight="1" x14ac:dyDescent="0.3"/>
    <row r="1208" ht="21" customHeight="1" x14ac:dyDescent="0.3"/>
    <row r="1209" ht="21" customHeight="1" x14ac:dyDescent="0.3"/>
    <row r="1210" ht="21" customHeight="1" x14ac:dyDescent="0.3"/>
    <row r="1211" ht="21" customHeight="1" x14ac:dyDescent="0.3"/>
    <row r="1212" ht="21" customHeight="1" x14ac:dyDescent="0.3"/>
    <row r="1213" ht="21" customHeight="1" x14ac:dyDescent="0.3"/>
    <row r="1214" ht="21" customHeight="1" x14ac:dyDescent="0.3"/>
    <row r="1215" ht="21" customHeight="1" x14ac:dyDescent="0.3"/>
    <row r="1216" ht="21" customHeight="1" x14ac:dyDescent="0.3"/>
    <row r="1217" ht="21" customHeight="1" x14ac:dyDescent="0.3"/>
    <row r="1218" ht="21" customHeight="1" x14ac:dyDescent="0.3"/>
    <row r="1219" ht="21" customHeight="1" x14ac:dyDescent="0.3"/>
    <row r="1220" ht="21" customHeight="1" x14ac:dyDescent="0.3"/>
    <row r="1221" ht="21" customHeight="1" x14ac:dyDescent="0.3"/>
    <row r="1222" ht="21" customHeight="1" x14ac:dyDescent="0.3"/>
    <row r="1223" ht="21" customHeight="1" x14ac:dyDescent="0.3"/>
    <row r="1224" ht="21" customHeight="1" x14ac:dyDescent="0.3"/>
    <row r="1225" ht="21" customHeight="1" x14ac:dyDescent="0.3"/>
    <row r="1226" ht="21" customHeight="1" x14ac:dyDescent="0.3"/>
    <row r="1227" ht="21" customHeight="1" x14ac:dyDescent="0.3"/>
    <row r="1228" ht="21" customHeight="1" x14ac:dyDescent="0.3"/>
    <row r="1229" ht="21" customHeight="1" x14ac:dyDescent="0.3"/>
    <row r="1230" ht="21" customHeight="1" x14ac:dyDescent="0.3"/>
    <row r="1231" ht="21" customHeight="1" x14ac:dyDescent="0.3"/>
    <row r="1232" ht="21" customHeight="1" x14ac:dyDescent="0.3"/>
    <row r="1233" ht="21" customHeight="1" x14ac:dyDescent="0.3"/>
    <row r="1234" ht="21" customHeight="1" x14ac:dyDescent="0.3"/>
    <row r="1235" ht="21" customHeight="1" x14ac:dyDescent="0.3"/>
    <row r="1236" ht="21" customHeight="1" x14ac:dyDescent="0.3"/>
    <row r="1237" ht="21" customHeight="1" x14ac:dyDescent="0.3"/>
    <row r="1238" ht="21" customHeight="1" x14ac:dyDescent="0.3"/>
    <row r="1239" ht="21" customHeight="1" x14ac:dyDescent="0.3"/>
    <row r="1240" ht="21" customHeight="1" x14ac:dyDescent="0.3"/>
    <row r="1241" ht="21" customHeight="1" x14ac:dyDescent="0.3"/>
    <row r="1242" ht="21" customHeight="1" x14ac:dyDescent="0.3"/>
    <row r="1243" ht="21" customHeight="1" x14ac:dyDescent="0.3"/>
    <row r="1244" ht="21" customHeight="1" x14ac:dyDescent="0.3"/>
    <row r="1245" ht="21" customHeight="1" x14ac:dyDescent="0.3"/>
    <row r="1246" ht="21" customHeight="1" x14ac:dyDescent="0.3"/>
    <row r="1247" ht="21" customHeight="1" x14ac:dyDescent="0.3"/>
    <row r="1248" ht="21" customHeight="1" x14ac:dyDescent="0.3"/>
    <row r="1249" ht="21" customHeight="1" x14ac:dyDescent="0.3"/>
    <row r="1250" ht="21" customHeight="1" x14ac:dyDescent="0.3"/>
    <row r="1251" ht="21" customHeight="1" x14ac:dyDescent="0.3"/>
    <row r="1252" ht="21" customHeight="1" x14ac:dyDescent="0.3"/>
    <row r="1253" ht="21" customHeight="1" x14ac:dyDescent="0.3"/>
    <row r="1254" ht="21" customHeight="1" x14ac:dyDescent="0.3"/>
    <row r="1255" ht="21" customHeight="1" x14ac:dyDescent="0.3"/>
    <row r="1256" ht="21" customHeight="1" x14ac:dyDescent="0.3"/>
    <row r="1257" ht="21" customHeight="1" x14ac:dyDescent="0.3"/>
    <row r="1258" ht="21" customHeight="1" x14ac:dyDescent="0.3"/>
    <row r="1259" ht="21" customHeight="1" x14ac:dyDescent="0.3"/>
    <row r="1260" ht="21" customHeight="1" x14ac:dyDescent="0.3"/>
    <row r="1261" ht="21" customHeight="1" x14ac:dyDescent="0.3"/>
    <row r="1262" ht="21" customHeight="1" x14ac:dyDescent="0.3"/>
    <row r="1263" ht="21" customHeight="1" x14ac:dyDescent="0.3"/>
    <row r="1264" ht="21" customHeight="1" x14ac:dyDescent="0.3"/>
    <row r="1265" ht="21" customHeight="1" x14ac:dyDescent="0.3"/>
    <row r="1266" ht="21" customHeight="1" x14ac:dyDescent="0.3"/>
    <row r="1267" ht="21" customHeight="1" x14ac:dyDescent="0.3"/>
    <row r="1268" ht="21" customHeight="1" x14ac:dyDescent="0.3"/>
    <row r="1269" ht="21" customHeight="1" x14ac:dyDescent="0.3"/>
    <row r="1270" ht="21" customHeight="1" x14ac:dyDescent="0.3"/>
    <row r="1271" ht="21" customHeight="1" x14ac:dyDescent="0.3"/>
    <row r="1272" ht="21" customHeight="1" x14ac:dyDescent="0.3"/>
    <row r="1273" ht="21" customHeight="1" x14ac:dyDescent="0.3"/>
    <row r="1274" ht="21" customHeight="1" x14ac:dyDescent="0.3"/>
    <row r="1275" ht="21" customHeight="1" x14ac:dyDescent="0.3"/>
    <row r="1276" ht="21" customHeight="1" x14ac:dyDescent="0.3"/>
    <row r="1277" ht="21" customHeight="1" x14ac:dyDescent="0.3"/>
    <row r="1278" ht="21" customHeight="1" x14ac:dyDescent="0.3"/>
    <row r="1279" ht="21" customHeight="1" x14ac:dyDescent="0.3"/>
    <row r="1280" ht="21" customHeight="1" x14ac:dyDescent="0.3"/>
    <row r="1281" ht="21" customHeight="1" x14ac:dyDescent="0.3"/>
    <row r="1282" ht="21" customHeight="1" x14ac:dyDescent="0.3"/>
    <row r="1283" ht="21" customHeight="1" x14ac:dyDescent="0.3"/>
    <row r="1284" ht="21" customHeight="1" x14ac:dyDescent="0.3"/>
    <row r="1285" ht="21" customHeight="1" x14ac:dyDescent="0.3"/>
    <row r="1286" ht="21" customHeight="1" x14ac:dyDescent="0.3"/>
    <row r="1287" ht="21" customHeight="1" x14ac:dyDescent="0.3"/>
    <row r="1288" ht="21" customHeight="1" x14ac:dyDescent="0.3"/>
    <row r="1289" ht="21" customHeight="1" x14ac:dyDescent="0.3"/>
    <row r="1290" ht="21" customHeight="1" x14ac:dyDescent="0.3"/>
    <row r="1291" ht="21" customHeight="1" x14ac:dyDescent="0.3"/>
    <row r="1292" ht="21" customHeight="1" x14ac:dyDescent="0.3"/>
    <row r="1293" ht="21" customHeight="1" x14ac:dyDescent="0.3"/>
    <row r="1294" ht="21" customHeight="1" x14ac:dyDescent="0.3"/>
    <row r="1295" ht="21" customHeight="1" x14ac:dyDescent="0.3"/>
    <row r="1296" ht="21" customHeight="1" x14ac:dyDescent="0.3"/>
    <row r="1297" ht="21" customHeight="1" x14ac:dyDescent="0.3"/>
    <row r="1298" ht="21" customHeight="1" x14ac:dyDescent="0.3"/>
    <row r="1299" ht="21" customHeight="1" x14ac:dyDescent="0.3"/>
    <row r="1300" ht="21" customHeight="1" x14ac:dyDescent="0.3"/>
    <row r="1301" ht="21" customHeight="1" x14ac:dyDescent="0.3"/>
    <row r="1302" ht="21" customHeight="1" x14ac:dyDescent="0.3"/>
    <row r="1303" ht="21" customHeight="1" x14ac:dyDescent="0.3"/>
    <row r="1304" ht="21" customHeight="1" x14ac:dyDescent="0.3"/>
    <row r="1305" ht="21" customHeight="1" x14ac:dyDescent="0.3"/>
    <row r="1306" ht="21" customHeight="1" x14ac:dyDescent="0.3"/>
    <row r="1307" ht="21" customHeight="1" x14ac:dyDescent="0.3"/>
    <row r="1308" ht="21" customHeight="1" x14ac:dyDescent="0.3"/>
    <row r="1309" ht="21" customHeight="1" x14ac:dyDescent="0.3"/>
    <row r="1310" ht="21" customHeight="1" x14ac:dyDescent="0.3"/>
    <row r="1311" ht="21" customHeight="1" x14ac:dyDescent="0.3"/>
    <row r="1312" ht="21" customHeight="1" x14ac:dyDescent="0.3"/>
    <row r="1313" ht="21" customHeight="1" x14ac:dyDescent="0.3"/>
    <row r="1314" ht="21" customHeight="1" x14ac:dyDescent="0.3"/>
    <row r="1315" ht="21" customHeight="1" x14ac:dyDescent="0.3"/>
    <row r="1316" ht="21" customHeight="1" x14ac:dyDescent="0.3"/>
    <row r="1317" ht="21" customHeight="1" x14ac:dyDescent="0.3"/>
    <row r="1318" ht="21" customHeight="1" x14ac:dyDescent="0.3"/>
    <row r="1319" ht="21" customHeight="1" x14ac:dyDescent="0.3"/>
    <row r="1320" ht="21" customHeight="1" x14ac:dyDescent="0.3"/>
    <row r="1321" ht="21" customHeight="1" x14ac:dyDescent="0.3"/>
    <row r="1322" ht="21" customHeight="1" x14ac:dyDescent="0.3"/>
    <row r="1323" ht="21" customHeight="1" x14ac:dyDescent="0.3"/>
    <row r="1324" ht="21" customHeight="1" x14ac:dyDescent="0.3"/>
    <row r="1325" ht="21" customHeight="1" x14ac:dyDescent="0.3"/>
    <row r="1326" ht="21" customHeight="1" x14ac:dyDescent="0.3"/>
    <row r="1327" ht="21" customHeight="1" x14ac:dyDescent="0.3"/>
    <row r="1328" ht="21" customHeight="1" x14ac:dyDescent="0.3"/>
    <row r="1329" ht="21" customHeight="1" x14ac:dyDescent="0.3"/>
    <row r="1330" ht="21" customHeight="1" x14ac:dyDescent="0.3"/>
    <row r="1331" ht="21" customHeight="1" x14ac:dyDescent="0.3"/>
    <row r="1332" ht="21" customHeight="1" x14ac:dyDescent="0.3"/>
    <row r="1333" ht="21" customHeight="1" x14ac:dyDescent="0.3"/>
    <row r="1334" ht="21" customHeight="1" x14ac:dyDescent="0.3"/>
    <row r="1335" ht="21" customHeight="1" x14ac:dyDescent="0.3"/>
    <row r="1336" ht="21" customHeight="1" x14ac:dyDescent="0.3"/>
    <row r="1337" ht="21" customHeight="1" x14ac:dyDescent="0.3"/>
    <row r="1338" ht="21" customHeight="1" x14ac:dyDescent="0.3"/>
    <row r="1339" ht="21" customHeight="1" x14ac:dyDescent="0.3"/>
    <row r="1340" ht="21" customHeight="1" x14ac:dyDescent="0.3"/>
    <row r="1341" ht="21" customHeight="1" x14ac:dyDescent="0.3"/>
    <row r="1342" ht="21" customHeight="1" x14ac:dyDescent="0.3"/>
    <row r="1343" ht="21" customHeight="1" x14ac:dyDescent="0.3"/>
    <row r="1344" ht="21" customHeight="1" x14ac:dyDescent="0.3"/>
    <row r="1345" ht="21" customHeight="1" x14ac:dyDescent="0.3"/>
    <row r="1346" ht="21" customHeight="1" x14ac:dyDescent="0.3"/>
    <row r="1347" ht="21" customHeight="1" x14ac:dyDescent="0.3"/>
    <row r="1348" ht="21" customHeight="1" x14ac:dyDescent="0.3"/>
    <row r="1349" ht="21" customHeight="1" x14ac:dyDescent="0.3"/>
    <row r="1350" ht="21" customHeight="1" x14ac:dyDescent="0.3"/>
    <row r="1351" ht="21" customHeight="1" x14ac:dyDescent="0.3"/>
    <row r="1352" ht="21" customHeight="1" x14ac:dyDescent="0.3"/>
    <row r="1353" ht="21" customHeight="1" x14ac:dyDescent="0.3"/>
    <row r="1354" ht="21" customHeight="1" x14ac:dyDescent="0.3"/>
    <row r="1355" ht="21" customHeight="1" x14ac:dyDescent="0.3"/>
    <row r="1356" ht="21" customHeight="1" x14ac:dyDescent="0.3"/>
    <row r="1357" ht="21" customHeight="1" x14ac:dyDescent="0.3"/>
    <row r="1358" ht="21" customHeight="1" x14ac:dyDescent="0.3"/>
    <row r="1359" ht="21" customHeight="1" x14ac:dyDescent="0.3"/>
    <row r="1360" ht="21" customHeight="1" x14ac:dyDescent="0.3"/>
    <row r="1361" ht="21" customHeight="1" x14ac:dyDescent="0.3"/>
    <row r="1362" ht="21" customHeight="1" x14ac:dyDescent="0.3"/>
    <row r="1363" ht="21" customHeight="1" x14ac:dyDescent="0.3"/>
    <row r="1364" ht="21" customHeight="1" x14ac:dyDescent="0.3"/>
    <row r="1365" ht="21" customHeight="1" x14ac:dyDescent="0.3"/>
    <row r="1366" ht="21" customHeight="1" x14ac:dyDescent="0.3"/>
    <row r="1367" ht="21" customHeight="1" x14ac:dyDescent="0.3"/>
    <row r="1368" ht="21" customHeight="1" x14ac:dyDescent="0.3"/>
    <row r="1369" ht="21" customHeight="1" x14ac:dyDescent="0.3"/>
    <row r="1370" ht="21" customHeight="1" x14ac:dyDescent="0.3"/>
    <row r="1371" ht="21" customHeight="1" x14ac:dyDescent="0.3"/>
    <row r="1372" ht="21" customHeight="1" x14ac:dyDescent="0.3"/>
    <row r="1373" ht="21" customHeight="1" x14ac:dyDescent="0.3"/>
    <row r="1374" ht="21" customHeight="1" x14ac:dyDescent="0.3"/>
    <row r="1375" ht="21" customHeight="1" x14ac:dyDescent="0.3"/>
    <row r="1376" ht="21" customHeight="1" x14ac:dyDescent="0.3"/>
    <row r="1377" ht="21" customHeight="1" x14ac:dyDescent="0.3"/>
    <row r="1378" ht="21" customHeight="1" x14ac:dyDescent="0.3"/>
    <row r="1379" ht="21" customHeight="1" x14ac:dyDescent="0.3"/>
    <row r="1380" ht="21" customHeight="1" x14ac:dyDescent="0.3"/>
    <row r="1381" ht="21" customHeight="1" x14ac:dyDescent="0.3"/>
    <row r="1382" ht="21" customHeight="1" x14ac:dyDescent="0.3"/>
    <row r="1383" ht="21" customHeight="1" x14ac:dyDescent="0.3"/>
    <row r="1384" ht="21" customHeight="1" x14ac:dyDescent="0.3"/>
    <row r="1385" ht="21" customHeight="1" x14ac:dyDescent="0.3"/>
    <row r="1386" ht="21" customHeight="1" x14ac:dyDescent="0.3"/>
    <row r="1387" ht="21" customHeight="1" x14ac:dyDescent="0.3"/>
    <row r="1388" ht="21" customHeight="1" x14ac:dyDescent="0.3"/>
    <row r="1389" ht="21" customHeight="1" x14ac:dyDescent="0.3"/>
    <row r="1390" ht="21" customHeight="1" x14ac:dyDescent="0.3"/>
    <row r="1391" ht="21" customHeight="1" x14ac:dyDescent="0.3"/>
    <row r="1392" ht="21" customHeight="1" x14ac:dyDescent="0.3"/>
    <row r="1393" ht="21" customHeight="1" x14ac:dyDescent="0.3"/>
    <row r="1394" ht="21" customHeight="1" x14ac:dyDescent="0.3"/>
    <row r="1395" ht="21" customHeight="1" x14ac:dyDescent="0.3"/>
    <row r="1396" ht="21" customHeight="1" x14ac:dyDescent="0.3"/>
    <row r="1397" ht="21" customHeight="1" x14ac:dyDescent="0.3"/>
    <row r="1398" ht="21" customHeight="1" x14ac:dyDescent="0.3"/>
    <row r="1399" ht="21" customHeight="1" x14ac:dyDescent="0.3"/>
    <row r="1400" ht="21" customHeight="1" x14ac:dyDescent="0.3"/>
    <row r="1401" ht="21" customHeight="1" x14ac:dyDescent="0.3"/>
    <row r="1402" ht="21" customHeight="1" x14ac:dyDescent="0.3"/>
    <row r="1403" ht="21" customHeight="1" x14ac:dyDescent="0.3"/>
    <row r="1404" ht="21" customHeight="1" x14ac:dyDescent="0.3"/>
    <row r="1405" ht="21" customHeight="1" x14ac:dyDescent="0.3"/>
  </sheetData>
  <autoFilter ref="A3:S3" xr:uid="{00000000-0001-0000-0000-000000000000}"/>
  <mergeCells count="3">
    <mergeCell ref="F6:F8"/>
    <mergeCell ref="F10:F13"/>
    <mergeCell ref="F22:F23"/>
  </mergeCells>
  <phoneticPr fontId="12" type="noConversion"/>
  <conditionalFormatting sqref="B4:B20">
    <cfRule type="duplicateValues" dxfId="4" priority="13"/>
  </conditionalFormatting>
  <conditionalFormatting sqref="B4:B27">
    <cfRule type="expression" dxfId="3" priority="1">
      <formula>CELL("строка")=ROW(B4)</formula>
    </cfRule>
  </conditionalFormatting>
  <conditionalFormatting sqref="B21:B27">
    <cfRule type="duplicateValues" dxfId="2" priority="2"/>
  </conditionalFormatting>
  <conditionalFormatting sqref="D8">
    <cfRule type="duplicateValues" dxfId="1" priority="5"/>
  </conditionalFormatting>
  <conditionalFormatting sqref="D14">
    <cfRule type="duplicateValues" dxfId="0" priority="4"/>
  </conditionalFormatting>
  <printOptions horizontalCentered="1"/>
  <pageMargins left="0.23622047244094491" right="0.23622047244094491" top="0.74803149606299213" bottom="0.74803149606299213" header="0.31496062992125984" footer="0.31496062992125984"/>
  <pageSetup paperSize="9" scale="34" fitToHeight="0" orientation="landscape" r:id="rId1"/>
  <headerFooter>
    <oddFooter>Stránka &amp;P z &amp;N</oddFooter>
  </headerFooter>
  <rowBreaks count="1" manualBreakCount="1">
    <brk id="13"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CF67-D55A-4819-B6C8-30E648ABCFAF}">
  <dimension ref="A1:AG60"/>
  <sheetViews>
    <sheetView workbookViewId="0">
      <pane ySplit="1" topLeftCell="A11" activePane="bottomLeft" state="frozen"/>
      <selection pane="bottomLeft" activeCell="D25" sqref="D25"/>
    </sheetView>
  </sheetViews>
  <sheetFormatPr defaultRowHeight="15" x14ac:dyDescent="0.25"/>
  <cols>
    <col min="3" max="3" width="9.140625" style="35"/>
    <col min="4" max="4" width="41.7109375" customWidth="1"/>
  </cols>
  <sheetData>
    <row r="1" spans="1:33" x14ac:dyDescent="0.25">
      <c r="A1" t="s">
        <v>100</v>
      </c>
      <c r="B1" t="s">
        <v>101</v>
      </c>
      <c r="C1" s="35" t="s">
        <v>102</v>
      </c>
      <c r="D1" t="s">
        <v>103</v>
      </c>
      <c r="E1" t="s">
        <v>104</v>
      </c>
      <c r="F1" t="s">
        <v>105</v>
      </c>
      <c r="G1" t="s">
        <v>106</v>
      </c>
      <c r="H1" t="s">
        <v>2</v>
      </c>
      <c r="I1" t="s">
        <v>107</v>
      </c>
      <c r="J1" t="s">
        <v>108</v>
      </c>
      <c r="K1" t="s">
        <v>109</v>
      </c>
      <c r="L1" t="s">
        <v>110</v>
      </c>
      <c r="M1" t="s">
        <v>111</v>
      </c>
      <c r="N1" t="s">
        <v>112</v>
      </c>
      <c r="O1" t="s">
        <v>113</v>
      </c>
      <c r="P1" t="s">
        <v>114</v>
      </c>
      <c r="Q1" t="s">
        <v>115</v>
      </c>
      <c r="R1" t="s">
        <v>116</v>
      </c>
      <c r="S1" t="s">
        <v>117</v>
      </c>
      <c r="T1" t="s">
        <v>118</v>
      </c>
      <c r="U1" t="s">
        <v>119</v>
      </c>
      <c r="V1" t="s">
        <v>120</v>
      </c>
      <c r="W1" t="s">
        <v>121</v>
      </c>
      <c r="X1" t="s">
        <v>122</v>
      </c>
      <c r="Y1" t="s">
        <v>123</v>
      </c>
      <c r="Z1" t="s">
        <v>124</v>
      </c>
      <c r="AA1" t="s">
        <v>125</v>
      </c>
      <c r="AB1" t="s">
        <v>126</v>
      </c>
      <c r="AC1" t="s">
        <v>127</v>
      </c>
      <c r="AD1" t="s">
        <v>128</v>
      </c>
      <c r="AE1" t="s">
        <v>129</v>
      </c>
      <c r="AF1" t="s">
        <v>130</v>
      </c>
      <c r="AG1" t="s">
        <v>131</v>
      </c>
    </row>
    <row r="2" spans="1:33" x14ac:dyDescent="0.25">
      <c r="A2" t="s">
        <v>132</v>
      </c>
      <c r="B2" t="s">
        <v>133</v>
      </c>
      <c r="C2" s="35" t="s">
        <v>17</v>
      </c>
      <c r="D2" t="s">
        <v>57</v>
      </c>
      <c r="G2">
        <v>0</v>
      </c>
      <c r="I2" t="s">
        <v>134</v>
      </c>
      <c r="J2">
        <v>1</v>
      </c>
      <c r="K2">
        <v>10</v>
      </c>
      <c r="L2" t="s">
        <v>135</v>
      </c>
      <c r="M2">
        <v>2969.5529799999999</v>
      </c>
      <c r="N2">
        <v>2969.5528899999999</v>
      </c>
      <c r="O2">
        <v>5048.2402300000003</v>
      </c>
      <c r="P2">
        <v>0</v>
      </c>
      <c r="Q2">
        <v>5048.2402300000003</v>
      </c>
      <c r="R2">
        <v>0</v>
      </c>
      <c r="S2" t="s">
        <v>136</v>
      </c>
      <c r="T2" t="s">
        <v>137</v>
      </c>
      <c r="U2" t="s">
        <v>138</v>
      </c>
      <c r="V2">
        <v>10501</v>
      </c>
      <c r="W2" t="s">
        <v>139</v>
      </c>
      <c r="X2" t="s">
        <v>140</v>
      </c>
      <c r="Y2">
        <v>70139900</v>
      </c>
      <c r="Z2" t="s">
        <v>141</v>
      </c>
      <c r="AA2" s="34">
        <v>45352</v>
      </c>
      <c r="AC2">
        <v>0</v>
      </c>
      <c r="AD2">
        <v>0</v>
      </c>
      <c r="AF2">
        <v>1</v>
      </c>
    </row>
    <row r="3" spans="1:33" x14ac:dyDescent="0.25">
      <c r="A3" t="s">
        <v>132</v>
      </c>
      <c r="B3" t="s">
        <v>133</v>
      </c>
      <c r="C3" s="35" t="s">
        <v>18</v>
      </c>
      <c r="D3" t="s">
        <v>58</v>
      </c>
      <c r="G3">
        <v>0</v>
      </c>
      <c r="I3" t="s">
        <v>142</v>
      </c>
      <c r="J3">
        <v>1</v>
      </c>
      <c r="K3">
        <v>10</v>
      </c>
      <c r="L3" t="s">
        <v>135</v>
      </c>
      <c r="M3">
        <v>2905.8859900000002</v>
      </c>
      <c r="N3">
        <v>2905.8859299999999</v>
      </c>
      <c r="O3">
        <v>4940.0097699999997</v>
      </c>
      <c r="P3">
        <v>0</v>
      </c>
      <c r="Q3">
        <v>4940.0097699999997</v>
      </c>
      <c r="R3">
        <v>0</v>
      </c>
      <c r="S3" t="s">
        <v>136</v>
      </c>
      <c r="T3" t="s">
        <v>137</v>
      </c>
      <c r="U3" t="s">
        <v>138</v>
      </c>
      <c r="V3">
        <v>10501</v>
      </c>
      <c r="W3" t="s">
        <v>139</v>
      </c>
      <c r="X3" t="s">
        <v>140</v>
      </c>
      <c r="Y3">
        <v>70139900</v>
      </c>
      <c r="Z3" t="s">
        <v>141</v>
      </c>
      <c r="AA3" s="34">
        <v>45352</v>
      </c>
      <c r="AC3">
        <v>0</v>
      </c>
      <c r="AD3">
        <v>0</v>
      </c>
      <c r="AF3">
        <v>1</v>
      </c>
    </row>
    <row r="4" spans="1:33" x14ac:dyDescent="0.25">
      <c r="A4" t="s">
        <v>132</v>
      </c>
      <c r="B4" t="s">
        <v>133</v>
      </c>
      <c r="C4" s="35" t="s">
        <v>19</v>
      </c>
      <c r="D4" t="s">
        <v>59</v>
      </c>
      <c r="G4">
        <v>0</v>
      </c>
      <c r="I4" t="s">
        <v>143</v>
      </c>
      <c r="J4">
        <v>1</v>
      </c>
      <c r="K4">
        <v>20</v>
      </c>
      <c r="L4" t="s">
        <v>135</v>
      </c>
      <c r="M4">
        <v>2105.3117699999998</v>
      </c>
      <c r="N4">
        <v>2105.3117200000002</v>
      </c>
      <c r="O4">
        <v>3600.0800800000002</v>
      </c>
      <c r="P4">
        <v>0</v>
      </c>
      <c r="Q4">
        <v>3600.0800800000002</v>
      </c>
      <c r="R4">
        <v>0</v>
      </c>
      <c r="S4" t="s">
        <v>136</v>
      </c>
      <c r="T4" t="s">
        <v>137</v>
      </c>
      <c r="U4" t="s">
        <v>138</v>
      </c>
      <c r="V4">
        <v>10501</v>
      </c>
      <c r="W4" t="s">
        <v>139</v>
      </c>
      <c r="X4" t="s">
        <v>140</v>
      </c>
      <c r="Y4">
        <v>70139900</v>
      </c>
      <c r="Z4" t="s">
        <v>141</v>
      </c>
      <c r="AA4" s="34">
        <v>45352</v>
      </c>
      <c r="AC4">
        <v>0</v>
      </c>
      <c r="AD4">
        <v>0</v>
      </c>
      <c r="AF4">
        <v>1</v>
      </c>
    </row>
    <row r="5" spans="1:33" x14ac:dyDescent="0.25">
      <c r="A5" t="s">
        <v>132</v>
      </c>
      <c r="B5" t="s">
        <v>133</v>
      </c>
      <c r="C5" s="35" t="s">
        <v>20</v>
      </c>
      <c r="D5" t="s">
        <v>60</v>
      </c>
      <c r="G5">
        <v>0</v>
      </c>
      <c r="I5" t="s">
        <v>144</v>
      </c>
      <c r="J5">
        <v>1</v>
      </c>
      <c r="K5">
        <v>10</v>
      </c>
      <c r="L5" t="s">
        <v>135</v>
      </c>
      <c r="M5">
        <v>2699.7700199999999</v>
      </c>
      <c r="N5">
        <v>2699.7700199999999</v>
      </c>
      <c r="O5">
        <v>4454.6201199999996</v>
      </c>
      <c r="P5">
        <v>0</v>
      </c>
      <c r="Q5">
        <v>4454.6201199999996</v>
      </c>
      <c r="R5">
        <v>0</v>
      </c>
      <c r="S5" t="s">
        <v>136</v>
      </c>
      <c r="T5" t="s">
        <v>137</v>
      </c>
      <c r="U5" t="s">
        <v>138</v>
      </c>
      <c r="V5">
        <v>10501</v>
      </c>
      <c r="W5" t="s">
        <v>139</v>
      </c>
      <c r="X5" t="s">
        <v>140</v>
      </c>
      <c r="Y5">
        <v>70139900</v>
      </c>
      <c r="Z5" t="s">
        <v>141</v>
      </c>
      <c r="AA5" s="34">
        <v>45352</v>
      </c>
      <c r="AC5">
        <v>0</v>
      </c>
      <c r="AD5">
        <v>0</v>
      </c>
      <c r="AF5">
        <v>1</v>
      </c>
    </row>
    <row r="6" spans="1:33" x14ac:dyDescent="0.25">
      <c r="A6" t="s">
        <v>132</v>
      </c>
      <c r="B6" t="s">
        <v>133</v>
      </c>
      <c r="C6" s="35" t="s">
        <v>21</v>
      </c>
      <c r="D6" t="s">
        <v>61</v>
      </c>
      <c r="G6">
        <v>0</v>
      </c>
      <c r="I6" t="s">
        <v>145</v>
      </c>
      <c r="J6">
        <v>1</v>
      </c>
      <c r="K6">
        <v>240</v>
      </c>
      <c r="L6" t="s">
        <v>135</v>
      </c>
      <c r="M6">
        <v>28.362179999999999</v>
      </c>
      <c r="N6">
        <v>28.362179999999999</v>
      </c>
      <c r="O6">
        <v>56.72</v>
      </c>
      <c r="P6">
        <v>0</v>
      </c>
      <c r="Q6">
        <v>56.72</v>
      </c>
      <c r="R6">
        <v>0</v>
      </c>
      <c r="S6" t="s">
        <v>136</v>
      </c>
      <c r="T6" t="s">
        <v>137</v>
      </c>
      <c r="U6" t="s">
        <v>138</v>
      </c>
      <c r="V6">
        <v>10702</v>
      </c>
      <c r="W6" t="s">
        <v>146</v>
      </c>
      <c r="X6" t="s">
        <v>140</v>
      </c>
      <c r="Y6">
        <v>83014090</v>
      </c>
      <c r="AC6">
        <v>0</v>
      </c>
      <c r="AD6">
        <v>0</v>
      </c>
      <c r="AF6">
        <v>120</v>
      </c>
    </row>
    <row r="7" spans="1:33" x14ac:dyDescent="0.25">
      <c r="A7" t="s">
        <v>132</v>
      </c>
      <c r="B7" t="s">
        <v>133</v>
      </c>
      <c r="C7" s="35" t="s">
        <v>245</v>
      </c>
      <c r="D7" t="s">
        <v>147</v>
      </c>
      <c r="G7">
        <v>0</v>
      </c>
      <c r="J7">
        <v>1</v>
      </c>
      <c r="K7">
        <v>15</v>
      </c>
      <c r="L7" t="s">
        <v>135</v>
      </c>
      <c r="M7">
        <v>0.36612</v>
      </c>
      <c r="N7">
        <v>0.36612</v>
      </c>
      <c r="P7">
        <v>0</v>
      </c>
      <c r="R7">
        <v>0</v>
      </c>
      <c r="S7" t="s">
        <v>136</v>
      </c>
      <c r="T7" t="s">
        <v>137</v>
      </c>
      <c r="U7" t="s">
        <v>138</v>
      </c>
      <c r="V7">
        <v>10702</v>
      </c>
      <c r="W7" t="s">
        <v>146</v>
      </c>
      <c r="X7" t="s">
        <v>140</v>
      </c>
      <c r="Y7">
        <v>83017000</v>
      </c>
      <c r="AC7">
        <v>0</v>
      </c>
      <c r="AD7">
        <v>0</v>
      </c>
      <c r="AF7">
        <v>120</v>
      </c>
    </row>
    <row r="8" spans="1:33" x14ac:dyDescent="0.25">
      <c r="A8" t="s">
        <v>132</v>
      </c>
      <c r="B8" t="s">
        <v>133</v>
      </c>
      <c r="C8" s="35" t="s">
        <v>246</v>
      </c>
      <c r="D8" t="s">
        <v>148</v>
      </c>
      <c r="G8">
        <v>0</v>
      </c>
      <c r="I8" t="s">
        <v>149</v>
      </c>
      <c r="J8">
        <v>1</v>
      </c>
      <c r="K8">
        <v>50</v>
      </c>
      <c r="L8" t="s">
        <v>135</v>
      </c>
      <c r="M8">
        <v>0.46032000000000001</v>
      </c>
      <c r="N8">
        <v>0.46032000000000001</v>
      </c>
      <c r="P8">
        <v>0</v>
      </c>
      <c r="R8">
        <v>0</v>
      </c>
      <c r="S8" t="s">
        <v>136</v>
      </c>
      <c r="T8" t="s">
        <v>137</v>
      </c>
      <c r="U8" t="s">
        <v>138</v>
      </c>
      <c r="V8">
        <v>109</v>
      </c>
      <c r="W8" t="s">
        <v>150</v>
      </c>
      <c r="X8" t="s">
        <v>140</v>
      </c>
      <c r="Y8">
        <v>74153300</v>
      </c>
      <c r="AC8">
        <v>0</v>
      </c>
      <c r="AD8">
        <v>0</v>
      </c>
    </row>
    <row r="9" spans="1:33" x14ac:dyDescent="0.25">
      <c r="A9" t="s">
        <v>132</v>
      </c>
      <c r="B9" t="s">
        <v>133</v>
      </c>
      <c r="C9" s="35" t="s">
        <v>247</v>
      </c>
      <c r="D9" t="s">
        <v>151</v>
      </c>
      <c r="G9">
        <v>0</v>
      </c>
      <c r="J9">
        <v>1</v>
      </c>
      <c r="K9">
        <v>50</v>
      </c>
      <c r="L9" t="s">
        <v>135</v>
      </c>
      <c r="M9">
        <v>0.30948999999999999</v>
      </c>
      <c r="N9">
        <v>0.30948999999999999</v>
      </c>
      <c r="P9">
        <v>0</v>
      </c>
      <c r="R9">
        <v>0</v>
      </c>
      <c r="S9" t="s">
        <v>136</v>
      </c>
      <c r="T9" t="s">
        <v>137</v>
      </c>
      <c r="U9" t="s">
        <v>138</v>
      </c>
      <c r="V9">
        <v>109</v>
      </c>
      <c r="W9" t="s">
        <v>150</v>
      </c>
      <c r="X9" t="s">
        <v>140</v>
      </c>
      <c r="Y9">
        <v>39269097</v>
      </c>
      <c r="AC9">
        <v>0</v>
      </c>
      <c r="AD9">
        <v>0</v>
      </c>
    </row>
    <row r="10" spans="1:33" x14ac:dyDescent="0.25">
      <c r="A10" t="s">
        <v>132</v>
      </c>
      <c r="B10" t="s">
        <v>133</v>
      </c>
      <c r="C10" s="35" t="s">
        <v>248</v>
      </c>
      <c r="D10" t="s">
        <v>152</v>
      </c>
      <c r="G10">
        <v>0</v>
      </c>
      <c r="I10" t="s">
        <v>153</v>
      </c>
      <c r="J10">
        <v>1</v>
      </c>
      <c r="K10">
        <v>50</v>
      </c>
      <c r="L10" t="s">
        <v>135</v>
      </c>
      <c r="M10">
        <v>0.60031999999999996</v>
      </c>
      <c r="N10">
        <v>0.60031999999999996</v>
      </c>
      <c r="P10">
        <v>0</v>
      </c>
      <c r="R10">
        <v>0</v>
      </c>
      <c r="S10" t="s">
        <v>136</v>
      </c>
      <c r="T10" t="s">
        <v>137</v>
      </c>
      <c r="U10" t="s">
        <v>138</v>
      </c>
      <c r="V10">
        <v>109</v>
      </c>
      <c r="W10" t="s">
        <v>150</v>
      </c>
      <c r="X10" t="s">
        <v>140</v>
      </c>
      <c r="Y10">
        <v>40169997</v>
      </c>
      <c r="AC10">
        <v>0</v>
      </c>
      <c r="AD10">
        <v>0</v>
      </c>
    </row>
    <row r="11" spans="1:33" x14ac:dyDescent="0.25">
      <c r="A11" t="s">
        <v>132</v>
      </c>
      <c r="B11" t="s">
        <v>133</v>
      </c>
      <c r="C11" s="35" t="s">
        <v>22</v>
      </c>
      <c r="D11" t="s">
        <v>62</v>
      </c>
      <c r="G11">
        <v>0</v>
      </c>
      <c r="I11" t="s">
        <v>154</v>
      </c>
      <c r="J11">
        <v>1</v>
      </c>
      <c r="K11">
        <v>30</v>
      </c>
      <c r="L11" t="s">
        <v>135</v>
      </c>
      <c r="M11">
        <v>176.96178</v>
      </c>
      <c r="N11">
        <v>176.96178</v>
      </c>
      <c r="O11">
        <v>318.52999999999997</v>
      </c>
      <c r="P11">
        <v>0</v>
      </c>
      <c r="Q11">
        <v>318.52999999999997</v>
      </c>
      <c r="R11">
        <v>0</v>
      </c>
      <c r="S11" t="s">
        <v>136</v>
      </c>
      <c r="T11" t="s">
        <v>137</v>
      </c>
      <c r="U11" t="s">
        <v>138</v>
      </c>
      <c r="V11">
        <v>10504</v>
      </c>
      <c r="W11" t="s">
        <v>155</v>
      </c>
      <c r="X11" t="s">
        <v>140</v>
      </c>
      <c r="Y11">
        <v>39269097</v>
      </c>
      <c r="Z11" t="s">
        <v>156</v>
      </c>
      <c r="AA11" s="34">
        <v>46438</v>
      </c>
      <c r="AC11">
        <v>0</v>
      </c>
      <c r="AD11">
        <v>0</v>
      </c>
      <c r="AF11">
        <v>10</v>
      </c>
    </row>
    <row r="12" spans="1:33" x14ac:dyDescent="0.25">
      <c r="A12" t="s">
        <v>132</v>
      </c>
      <c r="B12" t="s">
        <v>133</v>
      </c>
      <c r="C12" s="35" t="s">
        <v>23</v>
      </c>
      <c r="D12" t="s">
        <v>63</v>
      </c>
      <c r="G12">
        <v>0</v>
      </c>
      <c r="I12" t="s">
        <v>157</v>
      </c>
      <c r="J12">
        <v>1</v>
      </c>
      <c r="K12">
        <v>384</v>
      </c>
      <c r="L12" t="s">
        <v>135</v>
      </c>
      <c r="M12">
        <v>47.793970000000002</v>
      </c>
      <c r="N12">
        <v>47.793970000000002</v>
      </c>
      <c r="O12">
        <v>86.03</v>
      </c>
      <c r="Q12">
        <v>86.03</v>
      </c>
      <c r="R12">
        <v>0</v>
      </c>
      <c r="S12" t="s">
        <v>136</v>
      </c>
      <c r="T12" t="s">
        <v>137</v>
      </c>
      <c r="U12" t="s">
        <v>138</v>
      </c>
      <c r="V12">
        <v>10101</v>
      </c>
      <c r="W12" t="s">
        <v>158</v>
      </c>
      <c r="X12" t="s">
        <v>140</v>
      </c>
      <c r="Y12">
        <v>85394900</v>
      </c>
      <c r="Z12" t="s">
        <v>159</v>
      </c>
      <c r="AA12" s="34">
        <v>45449</v>
      </c>
      <c r="AC12">
        <v>0</v>
      </c>
      <c r="AD12">
        <v>0</v>
      </c>
    </row>
    <row r="13" spans="1:33" x14ac:dyDescent="0.25">
      <c r="A13" t="s">
        <v>132</v>
      </c>
      <c r="B13" t="s">
        <v>133</v>
      </c>
      <c r="C13" s="35" t="s">
        <v>24</v>
      </c>
      <c r="D13" t="s">
        <v>64</v>
      </c>
      <c r="G13">
        <v>0</v>
      </c>
      <c r="I13" t="s">
        <v>160</v>
      </c>
      <c r="J13">
        <v>1</v>
      </c>
      <c r="K13">
        <v>96</v>
      </c>
      <c r="L13" t="s">
        <v>135</v>
      </c>
      <c r="M13">
        <v>47.793930000000003</v>
      </c>
      <c r="N13">
        <v>47.793930000000003</v>
      </c>
      <c r="O13">
        <v>86.03</v>
      </c>
      <c r="Q13">
        <v>86.03</v>
      </c>
      <c r="R13">
        <v>0</v>
      </c>
      <c r="S13" t="s">
        <v>136</v>
      </c>
      <c r="T13" t="s">
        <v>137</v>
      </c>
      <c r="U13" t="s">
        <v>138</v>
      </c>
      <c r="V13">
        <v>10101</v>
      </c>
      <c r="W13" t="s">
        <v>158</v>
      </c>
      <c r="X13" t="s">
        <v>140</v>
      </c>
      <c r="Y13">
        <v>85394900</v>
      </c>
      <c r="Z13" t="s">
        <v>159</v>
      </c>
      <c r="AA13" s="34">
        <v>45449</v>
      </c>
      <c r="AC13">
        <v>0</v>
      </c>
      <c r="AD13">
        <v>0</v>
      </c>
    </row>
    <row r="14" spans="1:33" x14ac:dyDescent="0.25">
      <c r="A14" t="s">
        <v>132</v>
      </c>
      <c r="B14" t="s">
        <v>133</v>
      </c>
      <c r="C14" s="35" t="s">
        <v>25</v>
      </c>
      <c r="D14" t="s">
        <v>65</v>
      </c>
      <c r="G14">
        <v>0</v>
      </c>
      <c r="I14" t="s">
        <v>161</v>
      </c>
      <c r="J14">
        <v>1</v>
      </c>
      <c r="K14">
        <v>96</v>
      </c>
      <c r="L14" t="s">
        <v>135</v>
      </c>
      <c r="M14">
        <v>49.741840000000003</v>
      </c>
      <c r="N14">
        <v>49.741840000000003</v>
      </c>
      <c r="O14">
        <v>89.54</v>
      </c>
      <c r="Q14">
        <v>89.54</v>
      </c>
      <c r="R14">
        <v>0</v>
      </c>
      <c r="S14" t="s">
        <v>136</v>
      </c>
      <c r="T14" t="s">
        <v>137</v>
      </c>
      <c r="U14" t="s">
        <v>138</v>
      </c>
      <c r="V14">
        <v>10101</v>
      </c>
      <c r="W14" t="s">
        <v>158</v>
      </c>
      <c r="X14" t="s">
        <v>140</v>
      </c>
      <c r="Y14">
        <v>85394900</v>
      </c>
      <c r="Z14" t="s">
        <v>159</v>
      </c>
      <c r="AA14" s="34">
        <v>45449</v>
      </c>
      <c r="AC14">
        <v>0</v>
      </c>
      <c r="AD14">
        <v>0</v>
      </c>
    </row>
    <row r="15" spans="1:33" x14ac:dyDescent="0.25">
      <c r="A15" t="s">
        <v>132</v>
      </c>
      <c r="B15" t="s">
        <v>133</v>
      </c>
      <c r="C15" s="35" t="s">
        <v>26</v>
      </c>
      <c r="D15" t="s">
        <v>66</v>
      </c>
      <c r="G15">
        <v>0</v>
      </c>
      <c r="I15" t="s">
        <v>162</v>
      </c>
      <c r="J15">
        <v>1</v>
      </c>
      <c r="K15">
        <v>96</v>
      </c>
      <c r="L15" t="s">
        <v>135</v>
      </c>
      <c r="M15">
        <v>53.072310000000002</v>
      </c>
      <c r="N15">
        <v>53.072310000000002</v>
      </c>
      <c r="O15">
        <v>95.53</v>
      </c>
      <c r="Q15">
        <v>95.53</v>
      </c>
      <c r="R15">
        <v>0</v>
      </c>
      <c r="S15" t="s">
        <v>136</v>
      </c>
      <c r="T15" t="s">
        <v>137</v>
      </c>
      <c r="U15" t="s">
        <v>138</v>
      </c>
      <c r="V15">
        <v>10101</v>
      </c>
      <c r="W15" t="s">
        <v>158</v>
      </c>
      <c r="X15" t="s">
        <v>140</v>
      </c>
      <c r="Y15">
        <v>85394900</v>
      </c>
      <c r="Z15" t="s">
        <v>159</v>
      </c>
      <c r="AA15" s="34">
        <v>45449</v>
      </c>
      <c r="AC15">
        <v>0</v>
      </c>
      <c r="AD15">
        <v>0</v>
      </c>
    </row>
    <row r="16" spans="1:33" x14ac:dyDescent="0.25">
      <c r="A16" t="s">
        <v>132</v>
      </c>
      <c r="B16" t="s">
        <v>133</v>
      </c>
      <c r="C16" s="35" t="s">
        <v>27</v>
      </c>
      <c r="D16" t="s">
        <v>67</v>
      </c>
      <c r="G16">
        <v>0</v>
      </c>
      <c r="I16" t="s">
        <v>163</v>
      </c>
      <c r="J16">
        <v>1</v>
      </c>
      <c r="K16">
        <v>60</v>
      </c>
      <c r="L16" t="s">
        <v>135</v>
      </c>
      <c r="M16">
        <v>63.070900000000002</v>
      </c>
      <c r="N16">
        <v>63.070900000000002</v>
      </c>
      <c r="O16">
        <v>113.53</v>
      </c>
      <c r="Q16">
        <v>113.53</v>
      </c>
      <c r="R16">
        <v>0</v>
      </c>
      <c r="S16" t="s">
        <v>136</v>
      </c>
      <c r="T16" t="s">
        <v>137</v>
      </c>
      <c r="U16" t="s">
        <v>138</v>
      </c>
      <c r="V16">
        <v>10101</v>
      </c>
      <c r="W16" t="s">
        <v>158</v>
      </c>
      <c r="X16" t="s">
        <v>140</v>
      </c>
      <c r="Y16">
        <v>85394900</v>
      </c>
      <c r="Z16" t="s">
        <v>159</v>
      </c>
      <c r="AA16" s="34">
        <v>45449</v>
      </c>
      <c r="AC16">
        <v>0</v>
      </c>
      <c r="AD16">
        <v>0</v>
      </c>
    </row>
    <row r="17" spans="1:33" x14ac:dyDescent="0.25">
      <c r="A17" t="s">
        <v>132</v>
      </c>
      <c r="B17" t="s">
        <v>133</v>
      </c>
      <c r="C17" s="35" t="s">
        <v>28</v>
      </c>
      <c r="D17" t="s">
        <v>68</v>
      </c>
      <c r="G17">
        <v>0</v>
      </c>
      <c r="I17" t="s">
        <v>164</v>
      </c>
      <c r="J17">
        <v>1</v>
      </c>
      <c r="L17" t="s">
        <v>135</v>
      </c>
      <c r="R17">
        <v>0</v>
      </c>
      <c r="S17" t="s">
        <v>136</v>
      </c>
      <c r="T17" t="s">
        <v>137</v>
      </c>
      <c r="U17" t="s">
        <v>138</v>
      </c>
      <c r="V17">
        <v>10101</v>
      </c>
      <c r="W17" t="s">
        <v>158</v>
      </c>
      <c r="X17" t="s">
        <v>140</v>
      </c>
      <c r="Y17">
        <v>85394900</v>
      </c>
      <c r="Z17" t="s">
        <v>159</v>
      </c>
      <c r="AA17" s="34">
        <v>45449</v>
      </c>
      <c r="AC17">
        <v>0</v>
      </c>
      <c r="AD17">
        <v>0</v>
      </c>
    </row>
    <row r="18" spans="1:33" x14ac:dyDescent="0.25">
      <c r="A18" t="s">
        <v>132</v>
      </c>
      <c r="B18" t="s">
        <v>133</v>
      </c>
      <c r="C18" s="35" t="s">
        <v>249</v>
      </c>
      <c r="D18" t="s">
        <v>165</v>
      </c>
      <c r="G18">
        <v>0</v>
      </c>
      <c r="H18">
        <v>6970211805845</v>
      </c>
      <c r="I18" t="s">
        <v>166</v>
      </c>
      <c r="J18">
        <v>1</v>
      </c>
      <c r="K18">
        <v>23</v>
      </c>
      <c r="L18" t="s">
        <v>135</v>
      </c>
      <c r="M18">
        <v>900.57001000000002</v>
      </c>
      <c r="O18">
        <v>1969.01001</v>
      </c>
      <c r="P18">
        <v>0</v>
      </c>
      <c r="Q18">
        <v>1969.01001</v>
      </c>
      <c r="R18">
        <v>0</v>
      </c>
      <c r="S18" t="s">
        <v>136</v>
      </c>
      <c r="T18" t="s">
        <v>137</v>
      </c>
      <c r="U18" t="s">
        <v>138</v>
      </c>
      <c r="V18">
        <v>10102</v>
      </c>
      <c r="W18" t="s">
        <v>167</v>
      </c>
      <c r="X18" t="s">
        <v>140</v>
      </c>
      <c r="Y18">
        <v>94054091</v>
      </c>
      <c r="Z18" t="s">
        <v>168</v>
      </c>
      <c r="AA18" s="34">
        <v>45451</v>
      </c>
      <c r="AC18">
        <v>0</v>
      </c>
      <c r="AD18">
        <v>0</v>
      </c>
      <c r="AF18">
        <v>1</v>
      </c>
    </row>
    <row r="19" spans="1:33" x14ac:dyDescent="0.25">
      <c r="A19" t="s">
        <v>132</v>
      </c>
      <c r="B19" t="s">
        <v>133</v>
      </c>
      <c r="C19" s="35" t="s">
        <v>250</v>
      </c>
      <c r="D19" t="s">
        <v>169</v>
      </c>
      <c r="G19">
        <v>0</v>
      </c>
      <c r="H19">
        <v>6970211805807</v>
      </c>
      <c r="I19" t="s">
        <v>170</v>
      </c>
      <c r="J19">
        <v>1</v>
      </c>
      <c r="K19">
        <v>22</v>
      </c>
      <c r="L19" t="s">
        <v>135</v>
      </c>
      <c r="M19">
        <v>952.02599999999995</v>
      </c>
      <c r="O19">
        <v>2081.5300299999999</v>
      </c>
      <c r="P19">
        <v>0</v>
      </c>
      <c r="Q19">
        <v>2081.5300299999999</v>
      </c>
      <c r="R19">
        <v>0</v>
      </c>
      <c r="S19" t="s">
        <v>136</v>
      </c>
      <c r="T19" t="s">
        <v>137</v>
      </c>
      <c r="U19" t="s">
        <v>138</v>
      </c>
      <c r="V19">
        <v>10102</v>
      </c>
      <c r="W19" t="s">
        <v>167</v>
      </c>
      <c r="X19" t="s">
        <v>140</v>
      </c>
      <c r="Y19">
        <v>94054091</v>
      </c>
      <c r="Z19" t="s">
        <v>168</v>
      </c>
      <c r="AA19" s="34">
        <v>45451</v>
      </c>
      <c r="AC19">
        <v>0</v>
      </c>
      <c r="AD19">
        <v>0</v>
      </c>
      <c r="AF19">
        <v>1</v>
      </c>
    </row>
    <row r="20" spans="1:33" x14ac:dyDescent="0.25">
      <c r="A20" t="s">
        <v>132</v>
      </c>
      <c r="B20" t="s">
        <v>133</v>
      </c>
      <c r="C20" s="35" t="s">
        <v>251</v>
      </c>
      <c r="D20" t="s">
        <v>171</v>
      </c>
      <c r="G20">
        <v>0</v>
      </c>
      <c r="H20">
        <v>6970211805814</v>
      </c>
      <c r="I20" t="s">
        <v>172</v>
      </c>
      <c r="J20">
        <v>1</v>
      </c>
      <c r="K20">
        <v>23</v>
      </c>
      <c r="L20" t="s">
        <v>135</v>
      </c>
      <c r="M20">
        <v>1157.8693800000001</v>
      </c>
      <c r="O20">
        <v>2531.5900900000001</v>
      </c>
      <c r="P20">
        <v>0</v>
      </c>
      <c r="Q20">
        <v>2531.5900900000001</v>
      </c>
      <c r="R20">
        <v>0</v>
      </c>
      <c r="S20" t="s">
        <v>136</v>
      </c>
      <c r="T20" t="s">
        <v>137</v>
      </c>
      <c r="U20" t="s">
        <v>138</v>
      </c>
      <c r="V20">
        <v>10102</v>
      </c>
      <c r="W20" t="s">
        <v>167</v>
      </c>
      <c r="X20" t="s">
        <v>140</v>
      </c>
      <c r="Y20">
        <v>94054091</v>
      </c>
      <c r="Z20" t="s">
        <v>168</v>
      </c>
      <c r="AA20" s="34">
        <v>45451</v>
      </c>
      <c r="AC20">
        <v>0</v>
      </c>
      <c r="AD20">
        <v>0</v>
      </c>
      <c r="AF20">
        <v>1</v>
      </c>
    </row>
    <row r="21" spans="1:33" x14ac:dyDescent="0.25">
      <c r="A21" t="s">
        <v>132</v>
      </c>
      <c r="B21" t="s">
        <v>133</v>
      </c>
      <c r="C21" s="35" t="s">
        <v>29</v>
      </c>
      <c r="D21" t="s">
        <v>69</v>
      </c>
      <c r="G21">
        <v>0</v>
      </c>
      <c r="I21" t="s">
        <v>173</v>
      </c>
      <c r="J21">
        <v>1</v>
      </c>
      <c r="K21">
        <v>288</v>
      </c>
      <c r="L21" t="s">
        <v>135</v>
      </c>
      <c r="M21">
        <v>208.80643000000001</v>
      </c>
      <c r="N21">
        <v>208.80642</v>
      </c>
      <c r="O21">
        <v>396.73000999999999</v>
      </c>
      <c r="Q21">
        <v>396.73000999999999</v>
      </c>
      <c r="R21">
        <v>0</v>
      </c>
      <c r="S21" t="s">
        <v>136</v>
      </c>
      <c r="T21" t="s">
        <v>137</v>
      </c>
      <c r="U21" t="s">
        <v>138</v>
      </c>
      <c r="V21">
        <v>10103</v>
      </c>
      <c r="W21" t="s">
        <v>174</v>
      </c>
      <c r="X21" t="s">
        <v>140</v>
      </c>
      <c r="Y21">
        <v>94054990</v>
      </c>
      <c r="Z21" t="s">
        <v>175</v>
      </c>
      <c r="AA21" s="34">
        <v>45389</v>
      </c>
      <c r="AC21">
        <v>0</v>
      </c>
      <c r="AD21">
        <v>0</v>
      </c>
      <c r="AF21">
        <v>6</v>
      </c>
    </row>
    <row r="22" spans="1:33" x14ac:dyDescent="0.25">
      <c r="A22" t="s">
        <v>132</v>
      </c>
      <c r="B22" t="s">
        <v>133</v>
      </c>
      <c r="C22" s="35" t="s">
        <v>30</v>
      </c>
      <c r="D22" t="s">
        <v>70</v>
      </c>
      <c r="G22">
        <v>0</v>
      </c>
      <c r="I22" t="s">
        <v>176</v>
      </c>
      <c r="J22">
        <v>1</v>
      </c>
      <c r="K22">
        <v>96</v>
      </c>
      <c r="L22" t="s">
        <v>135</v>
      </c>
      <c r="M22">
        <v>23.664069999999999</v>
      </c>
      <c r="N22">
        <v>23.664069999999999</v>
      </c>
      <c r="O22">
        <v>47.33</v>
      </c>
      <c r="Q22">
        <v>47.33</v>
      </c>
      <c r="R22">
        <v>0</v>
      </c>
      <c r="S22" t="s">
        <v>136</v>
      </c>
      <c r="T22" t="s">
        <v>137</v>
      </c>
      <c r="U22" t="s">
        <v>138</v>
      </c>
      <c r="V22">
        <v>10103</v>
      </c>
      <c r="W22" t="s">
        <v>174</v>
      </c>
      <c r="X22" t="s">
        <v>140</v>
      </c>
      <c r="Y22">
        <v>73269098</v>
      </c>
      <c r="AC22">
        <v>0</v>
      </c>
      <c r="AD22">
        <v>0</v>
      </c>
      <c r="AF22">
        <v>48</v>
      </c>
    </row>
    <row r="23" spans="1:33" x14ac:dyDescent="0.25">
      <c r="A23" t="s">
        <v>132</v>
      </c>
      <c r="B23" t="s">
        <v>133</v>
      </c>
      <c r="C23" s="35" t="s">
        <v>252</v>
      </c>
      <c r="D23" t="s">
        <v>177</v>
      </c>
      <c r="G23">
        <v>0</v>
      </c>
      <c r="I23" t="s">
        <v>178</v>
      </c>
      <c r="J23">
        <v>1</v>
      </c>
      <c r="K23">
        <v>0</v>
      </c>
      <c r="L23" t="s">
        <v>135</v>
      </c>
      <c r="M23">
        <v>0.2596</v>
      </c>
      <c r="O23">
        <v>0</v>
      </c>
      <c r="P23">
        <v>0</v>
      </c>
      <c r="Q23">
        <v>0</v>
      </c>
      <c r="R23">
        <v>0</v>
      </c>
      <c r="S23" t="s">
        <v>136</v>
      </c>
      <c r="U23" t="s">
        <v>138</v>
      </c>
      <c r="X23" t="s">
        <v>140</v>
      </c>
      <c r="Y23">
        <v>73269098</v>
      </c>
      <c r="Z23" t="s">
        <v>179</v>
      </c>
      <c r="AA23" s="34">
        <v>45451</v>
      </c>
      <c r="AC23">
        <v>0</v>
      </c>
      <c r="AD23">
        <v>0</v>
      </c>
    </row>
    <row r="24" spans="1:33" x14ac:dyDescent="0.25">
      <c r="A24" t="s">
        <v>132</v>
      </c>
      <c r="B24" t="s">
        <v>133</v>
      </c>
      <c r="C24" s="35" t="s">
        <v>253</v>
      </c>
      <c r="D24" t="s">
        <v>180</v>
      </c>
      <c r="G24">
        <v>0</v>
      </c>
      <c r="H24">
        <v>6970211805692</v>
      </c>
      <c r="I24" t="s">
        <v>181</v>
      </c>
      <c r="J24">
        <v>1</v>
      </c>
      <c r="K24">
        <v>131</v>
      </c>
      <c r="L24" t="s">
        <v>135</v>
      </c>
      <c r="M24">
        <v>258.65947999999997</v>
      </c>
      <c r="O24">
        <v>522.92998999999998</v>
      </c>
      <c r="P24">
        <v>0</v>
      </c>
      <c r="Q24">
        <v>522.92998999999998</v>
      </c>
      <c r="R24">
        <v>0</v>
      </c>
      <c r="S24" t="s">
        <v>136</v>
      </c>
      <c r="T24" t="s">
        <v>137</v>
      </c>
      <c r="U24" t="s">
        <v>138</v>
      </c>
      <c r="V24">
        <v>10</v>
      </c>
      <c r="W24" t="s">
        <v>182</v>
      </c>
      <c r="X24" t="s">
        <v>140</v>
      </c>
      <c r="Y24">
        <v>94054099</v>
      </c>
      <c r="Z24" t="s">
        <v>183</v>
      </c>
      <c r="AA24" s="34">
        <v>45403</v>
      </c>
      <c r="AC24">
        <v>0</v>
      </c>
      <c r="AD24">
        <v>0</v>
      </c>
      <c r="AF24">
        <v>36</v>
      </c>
      <c r="AG24">
        <v>0.04</v>
      </c>
    </row>
    <row r="25" spans="1:33" x14ac:dyDescent="0.25">
      <c r="A25" t="s">
        <v>132</v>
      </c>
      <c r="B25" t="s">
        <v>133</v>
      </c>
      <c r="C25" s="35" t="s">
        <v>31</v>
      </c>
      <c r="D25" t="s">
        <v>71</v>
      </c>
      <c r="G25">
        <v>0</v>
      </c>
      <c r="I25" t="s">
        <v>184</v>
      </c>
      <c r="J25">
        <v>1</v>
      </c>
      <c r="K25">
        <v>768</v>
      </c>
      <c r="L25" t="s">
        <v>135</v>
      </c>
      <c r="M25">
        <v>201.99621999999999</v>
      </c>
      <c r="N25">
        <v>201.99620999999999</v>
      </c>
      <c r="O25">
        <v>454.48998999999998</v>
      </c>
      <c r="Q25">
        <v>454.48998999999998</v>
      </c>
      <c r="R25">
        <v>0</v>
      </c>
      <c r="S25" t="s">
        <v>136</v>
      </c>
      <c r="T25" t="s">
        <v>137</v>
      </c>
      <c r="U25" t="s">
        <v>138</v>
      </c>
      <c r="V25">
        <v>10401</v>
      </c>
      <c r="W25" t="s">
        <v>185</v>
      </c>
      <c r="X25" t="s">
        <v>140</v>
      </c>
      <c r="Y25">
        <v>84137021</v>
      </c>
      <c r="Z25" t="s">
        <v>186</v>
      </c>
      <c r="AA25" s="34">
        <v>45389</v>
      </c>
      <c r="AC25">
        <v>0</v>
      </c>
      <c r="AD25">
        <v>0</v>
      </c>
    </row>
    <row r="26" spans="1:33" x14ac:dyDescent="0.25">
      <c r="A26" t="s">
        <v>132</v>
      </c>
      <c r="B26" t="s">
        <v>133</v>
      </c>
      <c r="C26" s="35" t="s">
        <v>32</v>
      </c>
      <c r="D26" t="s">
        <v>72</v>
      </c>
      <c r="G26">
        <v>0</v>
      </c>
      <c r="I26" t="s">
        <v>187</v>
      </c>
      <c r="J26">
        <v>1</v>
      </c>
      <c r="K26">
        <v>40</v>
      </c>
      <c r="L26" t="s">
        <v>135</v>
      </c>
      <c r="M26">
        <v>47.668709999999997</v>
      </c>
      <c r="N26">
        <v>47.668709999999997</v>
      </c>
      <c r="O26">
        <v>95.34</v>
      </c>
      <c r="P26">
        <v>0</v>
      </c>
      <c r="Q26">
        <v>95.34</v>
      </c>
      <c r="R26">
        <v>0</v>
      </c>
      <c r="S26" t="s">
        <v>136</v>
      </c>
      <c r="T26" t="s">
        <v>137</v>
      </c>
      <c r="U26" t="s">
        <v>138</v>
      </c>
      <c r="V26">
        <v>10702</v>
      </c>
      <c r="W26" t="s">
        <v>146</v>
      </c>
      <c r="X26" t="s">
        <v>140</v>
      </c>
      <c r="Y26">
        <v>84137021</v>
      </c>
      <c r="Z26" t="s">
        <v>188</v>
      </c>
      <c r="AC26">
        <v>0</v>
      </c>
    </row>
    <row r="27" spans="1:33" x14ac:dyDescent="0.25">
      <c r="A27" t="s">
        <v>132</v>
      </c>
      <c r="B27" t="s">
        <v>133</v>
      </c>
      <c r="C27" s="35" t="s">
        <v>254</v>
      </c>
      <c r="D27" t="s">
        <v>189</v>
      </c>
      <c r="G27">
        <v>0</v>
      </c>
      <c r="I27" t="s">
        <v>190</v>
      </c>
      <c r="J27">
        <v>1</v>
      </c>
      <c r="K27">
        <v>100</v>
      </c>
      <c r="L27" t="s">
        <v>135</v>
      </c>
      <c r="M27">
        <v>0.29755999999999999</v>
      </c>
      <c r="N27">
        <v>0.29755999999999999</v>
      </c>
      <c r="P27">
        <v>0</v>
      </c>
      <c r="R27">
        <v>0</v>
      </c>
      <c r="S27" t="s">
        <v>136</v>
      </c>
      <c r="T27" t="s">
        <v>137</v>
      </c>
      <c r="U27" t="s">
        <v>138</v>
      </c>
      <c r="V27">
        <v>109</v>
      </c>
      <c r="W27" t="s">
        <v>150</v>
      </c>
      <c r="X27" t="s">
        <v>140</v>
      </c>
      <c r="Y27">
        <v>39269097</v>
      </c>
      <c r="AC27">
        <v>0</v>
      </c>
    </row>
    <row r="28" spans="1:33" x14ac:dyDescent="0.25">
      <c r="A28" t="s">
        <v>132</v>
      </c>
      <c r="B28" t="s">
        <v>133</v>
      </c>
      <c r="C28" s="35" t="s">
        <v>255</v>
      </c>
      <c r="D28" t="s">
        <v>191</v>
      </c>
      <c r="G28">
        <v>0</v>
      </c>
      <c r="H28">
        <v>6970211804442</v>
      </c>
      <c r="I28" t="s">
        <v>192</v>
      </c>
      <c r="J28">
        <v>1</v>
      </c>
      <c r="K28">
        <v>72</v>
      </c>
      <c r="L28" t="s">
        <v>135</v>
      </c>
      <c r="M28">
        <v>170.52940000000001</v>
      </c>
      <c r="O28">
        <v>528.64000999999996</v>
      </c>
      <c r="P28">
        <v>0</v>
      </c>
      <c r="Q28">
        <v>528.64000999999996</v>
      </c>
      <c r="R28">
        <v>0</v>
      </c>
      <c r="S28" t="s">
        <v>136</v>
      </c>
      <c r="T28" t="s">
        <v>137</v>
      </c>
      <c r="U28" t="s">
        <v>138</v>
      </c>
      <c r="V28">
        <v>10401</v>
      </c>
      <c r="W28" t="s">
        <v>185</v>
      </c>
      <c r="X28" t="s">
        <v>140</v>
      </c>
      <c r="Y28">
        <v>85098000</v>
      </c>
      <c r="Z28" t="s">
        <v>193</v>
      </c>
      <c r="AA28" s="34">
        <v>45590</v>
      </c>
      <c r="AB28">
        <v>0</v>
      </c>
      <c r="AC28">
        <v>0</v>
      </c>
      <c r="AD28">
        <v>0</v>
      </c>
      <c r="AF28">
        <v>24</v>
      </c>
      <c r="AG28">
        <v>0.03</v>
      </c>
    </row>
    <row r="29" spans="1:33" x14ac:dyDescent="0.25">
      <c r="A29" t="s">
        <v>132</v>
      </c>
      <c r="B29" t="s">
        <v>133</v>
      </c>
      <c r="C29" s="35" t="s">
        <v>256</v>
      </c>
      <c r="D29" t="s">
        <v>194</v>
      </c>
      <c r="G29">
        <v>0</v>
      </c>
      <c r="H29">
        <v>6970211802493</v>
      </c>
      <c r="I29" t="s">
        <v>195</v>
      </c>
      <c r="J29">
        <v>1</v>
      </c>
      <c r="K29">
        <v>122</v>
      </c>
      <c r="L29" t="s">
        <v>135</v>
      </c>
      <c r="M29">
        <v>19.25</v>
      </c>
      <c r="O29">
        <v>96.27</v>
      </c>
      <c r="P29">
        <v>0</v>
      </c>
      <c r="Q29">
        <v>96.27</v>
      </c>
      <c r="R29">
        <v>0</v>
      </c>
      <c r="S29" t="s">
        <v>136</v>
      </c>
      <c r="T29" t="s">
        <v>137</v>
      </c>
      <c r="U29" t="s">
        <v>138</v>
      </c>
      <c r="V29">
        <v>10401</v>
      </c>
      <c r="W29" t="s">
        <v>185</v>
      </c>
      <c r="X29" t="s">
        <v>140</v>
      </c>
      <c r="Y29">
        <v>69091900</v>
      </c>
      <c r="Z29" t="s">
        <v>196</v>
      </c>
      <c r="AA29" s="34">
        <v>45597</v>
      </c>
      <c r="AC29">
        <v>0</v>
      </c>
      <c r="AD29">
        <v>0</v>
      </c>
      <c r="AF29">
        <v>120</v>
      </c>
    </row>
    <row r="30" spans="1:33" x14ac:dyDescent="0.25">
      <c r="A30" t="s">
        <v>132</v>
      </c>
      <c r="B30" t="s">
        <v>133</v>
      </c>
      <c r="C30" s="35" t="s">
        <v>257</v>
      </c>
      <c r="D30" t="s">
        <v>197</v>
      </c>
      <c r="G30">
        <v>0</v>
      </c>
      <c r="I30" t="s">
        <v>198</v>
      </c>
      <c r="J30">
        <v>1</v>
      </c>
      <c r="L30" t="s">
        <v>135</v>
      </c>
      <c r="R30">
        <v>0</v>
      </c>
      <c r="S30" t="s">
        <v>136</v>
      </c>
      <c r="T30" t="s">
        <v>137</v>
      </c>
      <c r="U30" t="s">
        <v>138</v>
      </c>
      <c r="V30">
        <v>10401</v>
      </c>
      <c r="W30" t="s">
        <v>185</v>
      </c>
      <c r="X30" t="s">
        <v>140</v>
      </c>
      <c r="Y30">
        <v>84137021</v>
      </c>
      <c r="Z30" t="s">
        <v>186</v>
      </c>
      <c r="AA30" s="34">
        <v>45389</v>
      </c>
      <c r="AC30">
        <v>0</v>
      </c>
      <c r="AD30">
        <v>0</v>
      </c>
      <c r="AF30">
        <v>4</v>
      </c>
    </row>
    <row r="31" spans="1:33" x14ac:dyDescent="0.25">
      <c r="A31" t="s">
        <v>132</v>
      </c>
      <c r="B31" t="s">
        <v>133</v>
      </c>
      <c r="C31" s="35" t="s">
        <v>33</v>
      </c>
      <c r="D31" t="s">
        <v>73</v>
      </c>
      <c r="G31">
        <v>0</v>
      </c>
      <c r="I31" t="s">
        <v>199</v>
      </c>
      <c r="J31">
        <v>1</v>
      </c>
      <c r="K31">
        <v>108</v>
      </c>
      <c r="L31" t="s">
        <v>135</v>
      </c>
      <c r="M31">
        <v>325.46048000000002</v>
      </c>
      <c r="N31">
        <v>325.46048000000002</v>
      </c>
      <c r="O31">
        <v>553.28003000000001</v>
      </c>
      <c r="Q31">
        <v>553.28003000000001</v>
      </c>
      <c r="R31">
        <v>0</v>
      </c>
      <c r="S31" t="s">
        <v>136</v>
      </c>
      <c r="T31" t="s">
        <v>137</v>
      </c>
      <c r="U31" t="s">
        <v>138</v>
      </c>
      <c r="V31">
        <v>10203</v>
      </c>
      <c r="W31" t="s">
        <v>200</v>
      </c>
      <c r="X31" t="s">
        <v>140</v>
      </c>
      <c r="Y31">
        <v>90321020</v>
      </c>
      <c r="Z31" t="s">
        <v>201</v>
      </c>
      <c r="AA31" s="34">
        <v>45429</v>
      </c>
      <c r="AC31">
        <v>0</v>
      </c>
      <c r="AD31">
        <v>0</v>
      </c>
    </row>
    <row r="32" spans="1:33" x14ac:dyDescent="0.25">
      <c r="A32" t="s">
        <v>132</v>
      </c>
      <c r="B32" t="s">
        <v>133</v>
      </c>
      <c r="C32" s="35" t="s">
        <v>258</v>
      </c>
      <c r="D32" t="s">
        <v>202</v>
      </c>
      <c r="G32">
        <v>0</v>
      </c>
      <c r="I32" t="s">
        <v>203</v>
      </c>
      <c r="J32">
        <v>1</v>
      </c>
      <c r="L32" t="s">
        <v>135</v>
      </c>
      <c r="R32">
        <v>0</v>
      </c>
      <c r="S32" t="s">
        <v>136</v>
      </c>
      <c r="T32" t="s">
        <v>137</v>
      </c>
      <c r="U32" t="s">
        <v>138</v>
      </c>
      <c r="V32">
        <v>10203</v>
      </c>
      <c r="W32" t="s">
        <v>200</v>
      </c>
      <c r="X32" t="s">
        <v>140</v>
      </c>
      <c r="Y32">
        <v>90321020</v>
      </c>
      <c r="AC32">
        <v>0</v>
      </c>
    </row>
    <row r="33" spans="1:33" x14ac:dyDescent="0.25">
      <c r="A33" t="s">
        <v>132</v>
      </c>
      <c r="B33" t="s">
        <v>133</v>
      </c>
      <c r="C33" s="35" t="s">
        <v>259</v>
      </c>
      <c r="D33" t="s">
        <v>204</v>
      </c>
      <c r="G33">
        <v>0</v>
      </c>
      <c r="I33" t="s">
        <v>205</v>
      </c>
      <c r="J33">
        <v>1</v>
      </c>
      <c r="L33" t="s">
        <v>135</v>
      </c>
      <c r="R33">
        <v>0</v>
      </c>
      <c r="S33" t="s">
        <v>136</v>
      </c>
      <c r="T33" t="s">
        <v>137</v>
      </c>
      <c r="U33" t="s">
        <v>138</v>
      </c>
      <c r="V33">
        <v>10203</v>
      </c>
      <c r="W33" t="s">
        <v>200</v>
      </c>
      <c r="X33" t="s">
        <v>140</v>
      </c>
      <c r="Y33">
        <v>90321020</v>
      </c>
      <c r="AC33">
        <v>0</v>
      </c>
    </row>
    <row r="34" spans="1:33" x14ac:dyDescent="0.25">
      <c r="A34" t="s">
        <v>132</v>
      </c>
      <c r="B34" t="s">
        <v>133</v>
      </c>
      <c r="C34" s="35" t="s">
        <v>34</v>
      </c>
      <c r="D34" t="s">
        <v>74</v>
      </c>
      <c r="G34">
        <v>0</v>
      </c>
      <c r="H34">
        <v>6970211804176</v>
      </c>
      <c r="I34" t="s">
        <v>206</v>
      </c>
      <c r="J34">
        <v>1</v>
      </c>
      <c r="K34">
        <v>480</v>
      </c>
      <c r="L34" t="s">
        <v>135</v>
      </c>
      <c r="M34">
        <v>35.267890000000001</v>
      </c>
      <c r="N34">
        <v>35.267890000000001</v>
      </c>
      <c r="O34">
        <v>79.349999999999994</v>
      </c>
      <c r="P34">
        <v>0</v>
      </c>
      <c r="Q34">
        <v>79.349999999999994</v>
      </c>
      <c r="R34">
        <v>0</v>
      </c>
      <c r="S34" t="s">
        <v>136</v>
      </c>
      <c r="T34" t="s">
        <v>137</v>
      </c>
      <c r="U34" t="s">
        <v>138</v>
      </c>
      <c r="V34">
        <v>10702</v>
      </c>
      <c r="W34" t="s">
        <v>146</v>
      </c>
      <c r="X34" t="s">
        <v>140</v>
      </c>
      <c r="Y34">
        <v>44170000</v>
      </c>
      <c r="Z34" t="s">
        <v>207</v>
      </c>
      <c r="AA34" s="34">
        <v>45572</v>
      </c>
      <c r="AC34">
        <v>0</v>
      </c>
      <c r="AD34">
        <v>0</v>
      </c>
      <c r="AF34">
        <v>96</v>
      </c>
      <c r="AG34">
        <v>0.04</v>
      </c>
    </row>
    <row r="35" spans="1:33" x14ac:dyDescent="0.25">
      <c r="A35" t="s">
        <v>132</v>
      </c>
      <c r="B35" t="s">
        <v>133</v>
      </c>
      <c r="C35" s="35" t="s">
        <v>35</v>
      </c>
      <c r="D35" t="s">
        <v>75</v>
      </c>
      <c r="G35">
        <v>0</v>
      </c>
      <c r="I35" t="s">
        <v>208</v>
      </c>
      <c r="J35">
        <v>1</v>
      </c>
      <c r="K35">
        <v>288</v>
      </c>
      <c r="L35" t="s">
        <v>135</v>
      </c>
      <c r="M35">
        <v>41.31935</v>
      </c>
      <c r="N35">
        <v>41.31935</v>
      </c>
      <c r="O35">
        <v>82.64</v>
      </c>
      <c r="P35">
        <v>0</v>
      </c>
      <c r="Q35">
        <v>82.64</v>
      </c>
      <c r="R35">
        <v>0</v>
      </c>
      <c r="S35" t="s">
        <v>136</v>
      </c>
      <c r="T35" t="s">
        <v>137</v>
      </c>
      <c r="U35" t="s">
        <v>138</v>
      </c>
      <c r="V35">
        <v>10702</v>
      </c>
      <c r="W35" t="s">
        <v>146</v>
      </c>
      <c r="X35" t="s">
        <v>140</v>
      </c>
      <c r="Y35">
        <v>82032000</v>
      </c>
      <c r="Z35" t="s">
        <v>209</v>
      </c>
      <c r="AA35" s="34">
        <v>45375</v>
      </c>
      <c r="AC35">
        <v>0</v>
      </c>
    </row>
    <row r="36" spans="1:33" x14ac:dyDescent="0.25">
      <c r="A36" t="s">
        <v>132</v>
      </c>
      <c r="B36" t="s">
        <v>133</v>
      </c>
      <c r="C36" s="35" t="s">
        <v>36</v>
      </c>
      <c r="D36" t="s">
        <v>76</v>
      </c>
      <c r="G36">
        <v>0</v>
      </c>
      <c r="I36" t="s">
        <v>210</v>
      </c>
      <c r="J36">
        <v>1</v>
      </c>
      <c r="K36">
        <v>192</v>
      </c>
      <c r="L36" t="s">
        <v>135</v>
      </c>
      <c r="M36">
        <v>74.31071</v>
      </c>
      <c r="N36">
        <v>74.31071</v>
      </c>
      <c r="O36">
        <v>148.62</v>
      </c>
      <c r="P36">
        <v>0</v>
      </c>
      <c r="Q36">
        <v>148.62</v>
      </c>
      <c r="R36">
        <v>0</v>
      </c>
      <c r="S36" t="s">
        <v>136</v>
      </c>
      <c r="T36" t="s">
        <v>137</v>
      </c>
      <c r="U36" t="s">
        <v>138</v>
      </c>
      <c r="V36">
        <v>10702</v>
      </c>
      <c r="W36" t="s">
        <v>146</v>
      </c>
      <c r="X36" t="s">
        <v>140</v>
      </c>
      <c r="Y36">
        <v>96040000</v>
      </c>
      <c r="Z36" t="s">
        <v>211</v>
      </c>
      <c r="AA36" s="34">
        <v>45375</v>
      </c>
      <c r="AC36">
        <v>0</v>
      </c>
    </row>
    <row r="37" spans="1:33" x14ac:dyDescent="0.25">
      <c r="A37" t="s">
        <v>132</v>
      </c>
      <c r="B37" t="s">
        <v>133</v>
      </c>
      <c r="C37" s="35" t="s">
        <v>260</v>
      </c>
      <c r="D37" t="s">
        <v>212</v>
      </c>
      <c r="G37">
        <v>0</v>
      </c>
      <c r="I37" t="s">
        <v>213</v>
      </c>
      <c r="J37">
        <v>1</v>
      </c>
      <c r="L37" t="s">
        <v>135</v>
      </c>
      <c r="P37">
        <v>0</v>
      </c>
      <c r="R37">
        <v>0</v>
      </c>
      <c r="S37" t="s">
        <v>136</v>
      </c>
      <c r="T37" t="s">
        <v>137</v>
      </c>
      <c r="U37" t="s">
        <v>138</v>
      </c>
      <c r="V37">
        <v>10403</v>
      </c>
      <c r="W37" t="s">
        <v>214</v>
      </c>
      <c r="X37" t="s">
        <v>140</v>
      </c>
      <c r="Y37">
        <v>67029000</v>
      </c>
      <c r="Z37" t="s">
        <v>215</v>
      </c>
      <c r="AA37" s="34">
        <v>45401</v>
      </c>
      <c r="AC37">
        <v>0</v>
      </c>
      <c r="AD37">
        <v>0</v>
      </c>
    </row>
    <row r="38" spans="1:33" x14ac:dyDescent="0.25">
      <c r="A38" t="s">
        <v>132</v>
      </c>
      <c r="B38" t="s">
        <v>133</v>
      </c>
      <c r="C38" s="35" t="s">
        <v>37</v>
      </c>
      <c r="D38" t="s">
        <v>77</v>
      </c>
      <c r="G38">
        <v>0</v>
      </c>
      <c r="I38" t="s">
        <v>216</v>
      </c>
      <c r="J38">
        <v>1</v>
      </c>
      <c r="K38">
        <v>48</v>
      </c>
      <c r="L38" t="s">
        <v>135</v>
      </c>
      <c r="M38">
        <v>62.273350000000001</v>
      </c>
      <c r="N38">
        <v>62.273350000000001</v>
      </c>
      <c r="O38">
        <v>118.32</v>
      </c>
      <c r="P38">
        <v>0</v>
      </c>
      <c r="Q38">
        <v>118.32</v>
      </c>
      <c r="R38">
        <v>0</v>
      </c>
      <c r="S38" t="s">
        <v>136</v>
      </c>
      <c r="T38" t="s">
        <v>137</v>
      </c>
      <c r="U38" t="s">
        <v>138</v>
      </c>
      <c r="V38">
        <v>10403</v>
      </c>
      <c r="W38" t="s">
        <v>214</v>
      </c>
      <c r="X38" t="s">
        <v>140</v>
      </c>
      <c r="Y38">
        <v>39264000</v>
      </c>
      <c r="Z38" t="s">
        <v>215</v>
      </c>
      <c r="AA38" s="34">
        <v>45401</v>
      </c>
      <c r="AC38">
        <v>0</v>
      </c>
      <c r="AD38">
        <v>0</v>
      </c>
      <c r="AF38">
        <v>48</v>
      </c>
    </row>
    <row r="39" spans="1:33" x14ac:dyDescent="0.25">
      <c r="A39" t="s">
        <v>132</v>
      </c>
      <c r="B39" t="s">
        <v>133</v>
      </c>
      <c r="C39" s="35" t="s">
        <v>38</v>
      </c>
      <c r="D39" t="s">
        <v>78</v>
      </c>
      <c r="G39">
        <v>0</v>
      </c>
      <c r="I39" t="s">
        <v>217</v>
      </c>
      <c r="J39">
        <v>1</v>
      </c>
      <c r="K39">
        <v>36</v>
      </c>
      <c r="L39" t="s">
        <v>135</v>
      </c>
      <c r="M39">
        <v>112.98115</v>
      </c>
      <c r="N39">
        <v>112.98115</v>
      </c>
      <c r="O39">
        <v>214.66</v>
      </c>
      <c r="P39">
        <v>0</v>
      </c>
      <c r="Q39">
        <v>214.66</v>
      </c>
      <c r="R39">
        <v>0</v>
      </c>
      <c r="S39" t="s">
        <v>136</v>
      </c>
      <c r="T39" t="s">
        <v>137</v>
      </c>
      <c r="U39" t="s">
        <v>138</v>
      </c>
      <c r="V39">
        <v>10403</v>
      </c>
      <c r="W39" t="s">
        <v>214</v>
      </c>
      <c r="X39" t="s">
        <v>140</v>
      </c>
      <c r="Y39">
        <v>39264000</v>
      </c>
      <c r="Z39" t="s">
        <v>215</v>
      </c>
      <c r="AA39" s="34">
        <v>45401</v>
      </c>
      <c r="AC39">
        <v>0</v>
      </c>
      <c r="AD39">
        <v>0</v>
      </c>
      <c r="AF39">
        <v>12</v>
      </c>
    </row>
    <row r="40" spans="1:33" x14ac:dyDescent="0.25">
      <c r="A40" t="s">
        <v>132</v>
      </c>
      <c r="B40" t="s">
        <v>133</v>
      </c>
      <c r="C40" s="35" t="s">
        <v>39</v>
      </c>
      <c r="D40" t="s">
        <v>79</v>
      </c>
      <c r="G40">
        <v>0</v>
      </c>
      <c r="I40" t="s">
        <v>218</v>
      </c>
      <c r="J40">
        <v>1</v>
      </c>
      <c r="K40">
        <v>36</v>
      </c>
      <c r="L40" t="s">
        <v>135</v>
      </c>
      <c r="M40">
        <v>156.43575000000001</v>
      </c>
      <c r="N40">
        <v>156.43574000000001</v>
      </c>
      <c r="O40">
        <v>297.23000999999999</v>
      </c>
      <c r="P40">
        <v>0</v>
      </c>
      <c r="Q40">
        <v>297.23000999999999</v>
      </c>
      <c r="R40">
        <v>0</v>
      </c>
      <c r="S40" t="s">
        <v>136</v>
      </c>
      <c r="T40" t="s">
        <v>137</v>
      </c>
      <c r="U40" t="s">
        <v>138</v>
      </c>
      <c r="V40">
        <v>10403</v>
      </c>
      <c r="W40" t="s">
        <v>214</v>
      </c>
      <c r="X40" t="s">
        <v>140</v>
      </c>
      <c r="Y40">
        <v>39264000</v>
      </c>
      <c r="Z40" t="s">
        <v>215</v>
      </c>
      <c r="AA40" s="34">
        <v>45401</v>
      </c>
      <c r="AC40">
        <v>0</v>
      </c>
      <c r="AD40">
        <v>0</v>
      </c>
      <c r="AF40">
        <v>12</v>
      </c>
    </row>
    <row r="41" spans="1:33" x14ac:dyDescent="0.25">
      <c r="A41" t="s">
        <v>132</v>
      </c>
      <c r="B41" t="s">
        <v>133</v>
      </c>
      <c r="C41" s="35" t="s">
        <v>40</v>
      </c>
      <c r="D41" t="s">
        <v>80</v>
      </c>
      <c r="G41">
        <v>0</v>
      </c>
      <c r="I41" t="s">
        <v>219</v>
      </c>
      <c r="J41">
        <v>1</v>
      </c>
      <c r="K41">
        <v>96</v>
      </c>
      <c r="L41" t="s">
        <v>135</v>
      </c>
      <c r="M41">
        <v>66.911670000000001</v>
      </c>
      <c r="N41">
        <v>66.911670000000001</v>
      </c>
      <c r="O41">
        <v>127.13</v>
      </c>
      <c r="P41">
        <v>0</v>
      </c>
      <c r="Q41">
        <v>127.13</v>
      </c>
      <c r="R41">
        <v>0</v>
      </c>
      <c r="S41" t="s">
        <v>136</v>
      </c>
      <c r="T41" t="s">
        <v>137</v>
      </c>
      <c r="U41" t="s">
        <v>138</v>
      </c>
      <c r="V41">
        <v>10403</v>
      </c>
      <c r="W41" t="s">
        <v>214</v>
      </c>
      <c r="X41" t="s">
        <v>140</v>
      </c>
      <c r="Y41">
        <v>39264000</v>
      </c>
      <c r="Z41" t="s">
        <v>215</v>
      </c>
      <c r="AA41" s="34">
        <v>45401</v>
      </c>
      <c r="AC41">
        <v>0</v>
      </c>
      <c r="AD41">
        <v>0</v>
      </c>
      <c r="AF41">
        <v>96</v>
      </c>
    </row>
    <row r="42" spans="1:33" x14ac:dyDescent="0.25">
      <c r="A42" t="s">
        <v>132</v>
      </c>
      <c r="B42" t="s">
        <v>133</v>
      </c>
      <c r="C42" s="35" t="s">
        <v>41</v>
      </c>
      <c r="D42" t="s">
        <v>81</v>
      </c>
      <c r="G42">
        <v>0</v>
      </c>
      <c r="I42" t="s">
        <v>220</v>
      </c>
      <c r="J42">
        <v>1</v>
      </c>
      <c r="K42">
        <v>54</v>
      </c>
      <c r="L42" t="s">
        <v>135</v>
      </c>
      <c r="M42">
        <v>113.8558</v>
      </c>
      <c r="N42">
        <v>113.8558</v>
      </c>
      <c r="O42">
        <v>216.33</v>
      </c>
      <c r="P42">
        <v>0</v>
      </c>
      <c r="Q42">
        <v>216.33</v>
      </c>
      <c r="R42">
        <v>0</v>
      </c>
      <c r="S42" t="s">
        <v>136</v>
      </c>
      <c r="T42" t="s">
        <v>137</v>
      </c>
      <c r="U42" t="s">
        <v>138</v>
      </c>
      <c r="V42">
        <v>10403</v>
      </c>
      <c r="W42" t="s">
        <v>214</v>
      </c>
      <c r="X42" t="s">
        <v>140</v>
      </c>
      <c r="Y42">
        <v>39264000</v>
      </c>
      <c r="Z42" t="s">
        <v>215</v>
      </c>
      <c r="AA42" s="34">
        <v>45401</v>
      </c>
      <c r="AC42">
        <v>0</v>
      </c>
      <c r="AD42">
        <v>0</v>
      </c>
      <c r="AF42">
        <v>54</v>
      </c>
    </row>
    <row r="43" spans="1:33" x14ac:dyDescent="0.25">
      <c r="A43" t="s">
        <v>132</v>
      </c>
      <c r="B43" t="s">
        <v>133</v>
      </c>
      <c r="C43" s="35" t="s">
        <v>42</v>
      </c>
      <c r="D43" t="s">
        <v>82</v>
      </c>
      <c r="G43">
        <v>0</v>
      </c>
      <c r="I43" t="s">
        <v>221</v>
      </c>
      <c r="J43">
        <v>1</v>
      </c>
      <c r="K43">
        <v>30</v>
      </c>
      <c r="L43" t="s">
        <v>135</v>
      </c>
      <c r="M43">
        <v>178.74777</v>
      </c>
      <c r="N43">
        <v>178.74777</v>
      </c>
      <c r="O43">
        <v>339.62</v>
      </c>
      <c r="P43">
        <v>0</v>
      </c>
      <c r="Q43">
        <v>339.62</v>
      </c>
      <c r="R43">
        <v>0</v>
      </c>
      <c r="S43" t="s">
        <v>136</v>
      </c>
      <c r="T43" t="s">
        <v>137</v>
      </c>
      <c r="U43" t="s">
        <v>138</v>
      </c>
      <c r="V43">
        <v>10403</v>
      </c>
      <c r="W43" t="s">
        <v>214</v>
      </c>
      <c r="X43" t="s">
        <v>140</v>
      </c>
      <c r="Y43">
        <v>39264000</v>
      </c>
      <c r="Z43" t="s">
        <v>215</v>
      </c>
      <c r="AA43" s="34">
        <v>45401</v>
      </c>
      <c r="AC43">
        <v>0</v>
      </c>
      <c r="AD43">
        <v>0</v>
      </c>
      <c r="AF43">
        <v>30</v>
      </c>
    </row>
    <row r="44" spans="1:33" x14ac:dyDescent="0.25">
      <c r="A44" t="s">
        <v>132</v>
      </c>
      <c r="B44" t="s">
        <v>133</v>
      </c>
      <c r="C44" s="35" t="s">
        <v>43</v>
      </c>
      <c r="D44" t="s">
        <v>83</v>
      </c>
      <c r="G44">
        <v>0</v>
      </c>
      <c r="I44" t="s">
        <v>222</v>
      </c>
      <c r="J44">
        <v>1</v>
      </c>
      <c r="K44">
        <v>72</v>
      </c>
      <c r="L44" t="s">
        <v>135</v>
      </c>
      <c r="M44">
        <v>52.145249999999997</v>
      </c>
      <c r="N44">
        <v>52.145249999999997</v>
      </c>
      <c r="O44">
        <v>99.08</v>
      </c>
      <c r="P44">
        <v>0</v>
      </c>
      <c r="Q44">
        <v>99.08</v>
      </c>
      <c r="R44">
        <v>0</v>
      </c>
      <c r="S44" t="s">
        <v>136</v>
      </c>
      <c r="T44" t="s">
        <v>137</v>
      </c>
      <c r="U44" t="s">
        <v>138</v>
      </c>
      <c r="V44">
        <v>10403</v>
      </c>
      <c r="W44" t="s">
        <v>214</v>
      </c>
      <c r="X44" t="s">
        <v>140</v>
      </c>
      <c r="Y44">
        <v>39264000</v>
      </c>
      <c r="Z44" t="s">
        <v>215</v>
      </c>
      <c r="AA44" s="34">
        <v>45401</v>
      </c>
      <c r="AC44">
        <v>0</v>
      </c>
      <c r="AD44">
        <v>0</v>
      </c>
      <c r="AF44">
        <v>72</v>
      </c>
    </row>
    <row r="45" spans="1:33" x14ac:dyDescent="0.25">
      <c r="A45" t="s">
        <v>132</v>
      </c>
      <c r="B45" t="s">
        <v>133</v>
      </c>
      <c r="C45" s="35" t="s">
        <v>44</v>
      </c>
      <c r="D45" t="s">
        <v>84</v>
      </c>
      <c r="G45">
        <v>0</v>
      </c>
      <c r="I45" t="s">
        <v>223</v>
      </c>
      <c r="J45">
        <v>1</v>
      </c>
      <c r="K45">
        <v>48</v>
      </c>
      <c r="L45" t="s">
        <v>135</v>
      </c>
      <c r="M45">
        <v>86.916780000000003</v>
      </c>
      <c r="N45">
        <v>86.916780000000003</v>
      </c>
      <c r="O45">
        <v>165.14</v>
      </c>
      <c r="P45">
        <v>0</v>
      </c>
      <c r="Q45">
        <v>165.14</v>
      </c>
      <c r="R45">
        <v>0</v>
      </c>
      <c r="S45" t="s">
        <v>136</v>
      </c>
      <c r="T45" t="s">
        <v>137</v>
      </c>
      <c r="U45" t="s">
        <v>138</v>
      </c>
      <c r="V45">
        <v>10403</v>
      </c>
      <c r="W45" t="s">
        <v>214</v>
      </c>
      <c r="X45" t="s">
        <v>140</v>
      </c>
      <c r="Y45">
        <v>39264000</v>
      </c>
      <c r="Z45" t="s">
        <v>215</v>
      </c>
      <c r="AA45" s="34">
        <v>45401</v>
      </c>
      <c r="AC45">
        <v>0</v>
      </c>
      <c r="AD45">
        <v>0</v>
      </c>
      <c r="AF45">
        <v>48</v>
      </c>
    </row>
    <row r="46" spans="1:33" x14ac:dyDescent="0.25">
      <c r="A46" t="s">
        <v>132</v>
      </c>
      <c r="B46" t="s">
        <v>133</v>
      </c>
      <c r="C46" s="35" t="s">
        <v>45</v>
      </c>
      <c r="D46" t="s">
        <v>85</v>
      </c>
      <c r="G46">
        <v>0</v>
      </c>
      <c r="I46" t="s">
        <v>224</v>
      </c>
      <c r="J46">
        <v>1</v>
      </c>
      <c r="K46">
        <v>12</v>
      </c>
      <c r="L46" t="s">
        <v>135</v>
      </c>
      <c r="M46">
        <v>159.34233</v>
      </c>
      <c r="N46">
        <v>159.34233</v>
      </c>
      <c r="O46">
        <v>302.75</v>
      </c>
      <c r="P46">
        <v>0</v>
      </c>
      <c r="Q46">
        <v>302.75</v>
      </c>
      <c r="R46">
        <v>0</v>
      </c>
      <c r="S46" t="s">
        <v>136</v>
      </c>
      <c r="T46" t="s">
        <v>137</v>
      </c>
      <c r="U46" t="s">
        <v>138</v>
      </c>
      <c r="V46">
        <v>10403</v>
      </c>
      <c r="W46" t="s">
        <v>214</v>
      </c>
      <c r="X46" t="s">
        <v>140</v>
      </c>
      <c r="Y46">
        <v>39264000</v>
      </c>
      <c r="Z46" t="s">
        <v>215</v>
      </c>
      <c r="AA46" s="34">
        <v>45401</v>
      </c>
      <c r="AC46">
        <v>0</v>
      </c>
      <c r="AD46">
        <v>0</v>
      </c>
      <c r="AF46">
        <v>12</v>
      </c>
    </row>
    <row r="47" spans="1:33" x14ac:dyDescent="0.25">
      <c r="A47" t="s">
        <v>132</v>
      </c>
      <c r="B47" t="s">
        <v>133</v>
      </c>
      <c r="C47" s="35" t="s">
        <v>46</v>
      </c>
      <c r="D47" t="s">
        <v>86</v>
      </c>
      <c r="G47">
        <v>0</v>
      </c>
      <c r="I47" t="s">
        <v>225</v>
      </c>
      <c r="J47">
        <v>1</v>
      </c>
      <c r="K47">
        <v>36</v>
      </c>
      <c r="L47" t="s">
        <v>135</v>
      </c>
      <c r="M47">
        <v>124.12439999999999</v>
      </c>
      <c r="N47">
        <v>124.12439999999999</v>
      </c>
      <c r="O47">
        <v>248.25</v>
      </c>
      <c r="P47">
        <v>0</v>
      </c>
      <c r="Q47">
        <v>248.25</v>
      </c>
      <c r="R47">
        <v>0</v>
      </c>
      <c r="S47" t="s">
        <v>136</v>
      </c>
      <c r="T47" t="s">
        <v>137</v>
      </c>
      <c r="U47" t="s">
        <v>138</v>
      </c>
      <c r="V47">
        <v>10404</v>
      </c>
      <c r="W47" t="s">
        <v>226</v>
      </c>
      <c r="X47" t="s">
        <v>140</v>
      </c>
      <c r="Y47">
        <v>67029000</v>
      </c>
      <c r="Z47" t="s">
        <v>215</v>
      </c>
      <c r="AA47" s="34">
        <v>45401</v>
      </c>
      <c r="AC47">
        <v>0</v>
      </c>
      <c r="AD47">
        <v>0</v>
      </c>
      <c r="AF47">
        <v>12</v>
      </c>
    </row>
    <row r="48" spans="1:33" x14ac:dyDescent="0.25">
      <c r="A48" t="s">
        <v>132</v>
      </c>
      <c r="B48" t="s">
        <v>133</v>
      </c>
      <c r="C48" s="35" t="s">
        <v>261</v>
      </c>
      <c r="D48" t="s">
        <v>227</v>
      </c>
      <c r="G48">
        <v>0</v>
      </c>
      <c r="I48" t="s">
        <v>228</v>
      </c>
      <c r="J48">
        <v>1</v>
      </c>
      <c r="L48" t="s">
        <v>135</v>
      </c>
      <c r="P48">
        <v>0</v>
      </c>
      <c r="R48">
        <v>0</v>
      </c>
      <c r="S48" t="s">
        <v>136</v>
      </c>
      <c r="T48" t="s">
        <v>137</v>
      </c>
      <c r="U48" t="s">
        <v>138</v>
      </c>
      <c r="V48">
        <v>10404</v>
      </c>
      <c r="W48" t="s">
        <v>226</v>
      </c>
      <c r="X48" t="s">
        <v>140</v>
      </c>
      <c r="Y48">
        <v>67029000</v>
      </c>
      <c r="Z48" t="s">
        <v>215</v>
      </c>
      <c r="AA48" s="34">
        <v>45401</v>
      </c>
      <c r="AC48">
        <v>0</v>
      </c>
      <c r="AD48">
        <v>0</v>
      </c>
      <c r="AF48">
        <v>80</v>
      </c>
    </row>
    <row r="49" spans="1:32" x14ac:dyDescent="0.25">
      <c r="A49" t="s">
        <v>132</v>
      </c>
      <c r="B49" t="s">
        <v>133</v>
      </c>
      <c r="C49" s="35" t="s">
        <v>262</v>
      </c>
      <c r="D49" t="s">
        <v>229</v>
      </c>
      <c r="G49">
        <v>0</v>
      </c>
      <c r="I49" t="s">
        <v>230</v>
      </c>
      <c r="J49">
        <v>1</v>
      </c>
      <c r="L49" t="s">
        <v>135</v>
      </c>
      <c r="P49">
        <v>0</v>
      </c>
      <c r="R49">
        <v>0</v>
      </c>
      <c r="S49" t="s">
        <v>136</v>
      </c>
      <c r="T49" t="s">
        <v>137</v>
      </c>
      <c r="U49" t="s">
        <v>138</v>
      </c>
      <c r="V49">
        <v>10404</v>
      </c>
      <c r="W49" t="s">
        <v>226</v>
      </c>
      <c r="X49" t="s">
        <v>140</v>
      </c>
      <c r="Y49">
        <v>67029000</v>
      </c>
      <c r="Z49" t="s">
        <v>215</v>
      </c>
      <c r="AA49" s="34">
        <v>45401</v>
      </c>
      <c r="AC49">
        <v>0</v>
      </c>
      <c r="AD49">
        <v>0</v>
      </c>
      <c r="AF49">
        <v>18</v>
      </c>
    </row>
    <row r="50" spans="1:32" x14ac:dyDescent="0.25">
      <c r="A50" t="s">
        <v>132</v>
      </c>
      <c r="B50" t="s">
        <v>133</v>
      </c>
      <c r="C50" s="35" t="s">
        <v>263</v>
      </c>
      <c r="D50" t="s">
        <v>231</v>
      </c>
      <c r="G50">
        <v>0</v>
      </c>
      <c r="I50" t="s">
        <v>232</v>
      </c>
      <c r="J50">
        <v>1</v>
      </c>
      <c r="L50" t="s">
        <v>135</v>
      </c>
      <c r="P50">
        <v>0</v>
      </c>
      <c r="R50">
        <v>0</v>
      </c>
      <c r="S50" t="s">
        <v>136</v>
      </c>
      <c r="T50" t="s">
        <v>137</v>
      </c>
      <c r="U50" t="s">
        <v>138</v>
      </c>
      <c r="V50">
        <v>10404</v>
      </c>
      <c r="W50" t="s">
        <v>226</v>
      </c>
      <c r="X50" t="s">
        <v>140</v>
      </c>
      <c r="Y50">
        <v>67029000</v>
      </c>
      <c r="Z50" t="s">
        <v>215</v>
      </c>
      <c r="AA50" s="34">
        <v>45401</v>
      </c>
      <c r="AC50">
        <v>0</v>
      </c>
      <c r="AD50">
        <v>0</v>
      </c>
      <c r="AF50">
        <v>12</v>
      </c>
    </row>
    <row r="51" spans="1:32" x14ac:dyDescent="0.25">
      <c r="A51" t="s">
        <v>132</v>
      </c>
      <c r="B51" t="s">
        <v>133</v>
      </c>
      <c r="C51" s="35" t="s">
        <v>47</v>
      </c>
      <c r="D51" t="s">
        <v>91</v>
      </c>
      <c r="G51">
        <v>0</v>
      </c>
      <c r="I51" t="s">
        <v>233</v>
      </c>
      <c r="J51">
        <v>1</v>
      </c>
      <c r="K51">
        <v>40</v>
      </c>
      <c r="L51" t="s">
        <v>135</v>
      </c>
      <c r="M51">
        <v>92.76</v>
      </c>
      <c r="N51">
        <v>48.823320000000002</v>
      </c>
      <c r="O51">
        <v>92.76</v>
      </c>
      <c r="P51">
        <v>0</v>
      </c>
      <c r="Q51">
        <v>92.76</v>
      </c>
      <c r="R51">
        <v>0</v>
      </c>
      <c r="S51" t="s">
        <v>136</v>
      </c>
      <c r="T51" t="s">
        <v>137</v>
      </c>
      <c r="U51" t="s">
        <v>138</v>
      </c>
      <c r="V51">
        <v>10404</v>
      </c>
      <c r="W51" t="s">
        <v>226</v>
      </c>
      <c r="X51" t="s">
        <v>140</v>
      </c>
      <c r="Y51">
        <v>45011000</v>
      </c>
      <c r="Z51" t="s">
        <v>234</v>
      </c>
      <c r="AA51" s="34">
        <v>45953</v>
      </c>
      <c r="AC51">
        <v>0</v>
      </c>
      <c r="AD51">
        <v>0</v>
      </c>
    </row>
    <row r="52" spans="1:32" x14ac:dyDescent="0.25">
      <c r="A52" t="s">
        <v>132</v>
      </c>
      <c r="B52" t="s">
        <v>133</v>
      </c>
      <c r="C52" s="35" t="s">
        <v>48</v>
      </c>
      <c r="D52" t="s">
        <v>92</v>
      </c>
      <c r="G52">
        <v>0</v>
      </c>
      <c r="I52" t="s">
        <v>235</v>
      </c>
      <c r="J52">
        <v>1</v>
      </c>
      <c r="K52">
        <v>40</v>
      </c>
      <c r="L52" t="s">
        <v>135</v>
      </c>
      <c r="M52">
        <v>67.821719999999999</v>
      </c>
      <c r="N52">
        <v>67.821719999999999</v>
      </c>
      <c r="O52">
        <v>128.86000000000001</v>
      </c>
      <c r="P52">
        <v>0</v>
      </c>
      <c r="Q52">
        <v>128.86000000000001</v>
      </c>
      <c r="R52">
        <v>0</v>
      </c>
      <c r="S52" t="s">
        <v>136</v>
      </c>
      <c r="T52" t="s">
        <v>137</v>
      </c>
      <c r="U52" t="s">
        <v>138</v>
      </c>
      <c r="V52">
        <v>10404</v>
      </c>
      <c r="W52" t="s">
        <v>226</v>
      </c>
      <c r="X52" t="s">
        <v>140</v>
      </c>
      <c r="Y52">
        <v>45011000</v>
      </c>
      <c r="Z52" t="s">
        <v>234</v>
      </c>
      <c r="AA52" s="34">
        <v>45953</v>
      </c>
      <c r="AC52">
        <v>0</v>
      </c>
      <c r="AD52">
        <v>0</v>
      </c>
    </row>
    <row r="53" spans="1:32" x14ac:dyDescent="0.25">
      <c r="A53" t="s">
        <v>132</v>
      </c>
      <c r="B53" t="s">
        <v>133</v>
      </c>
      <c r="C53" s="35" t="s">
        <v>49</v>
      </c>
      <c r="D53" t="s">
        <v>93</v>
      </c>
      <c r="G53">
        <v>0</v>
      </c>
      <c r="I53" t="s">
        <v>236</v>
      </c>
      <c r="J53">
        <v>1</v>
      </c>
      <c r="K53">
        <v>40</v>
      </c>
      <c r="L53" t="s">
        <v>135</v>
      </c>
      <c r="M53">
        <v>99.018519999999995</v>
      </c>
      <c r="N53">
        <v>99.018519999999995</v>
      </c>
      <c r="O53">
        <v>188.14</v>
      </c>
      <c r="P53">
        <v>0</v>
      </c>
      <c r="Q53">
        <v>188.14</v>
      </c>
      <c r="R53">
        <v>0</v>
      </c>
      <c r="S53" t="s">
        <v>136</v>
      </c>
      <c r="T53" t="s">
        <v>137</v>
      </c>
      <c r="U53" t="s">
        <v>138</v>
      </c>
      <c r="V53">
        <v>10404</v>
      </c>
      <c r="W53" t="s">
        <v>226</v>
      </c>
      <c r="X53" t="s">
        <v>140</v>
      </c>
      <c r="Y53">
        <v>45011000</v>
      </c>
      <c r="Z53" t="s">
        <v>234</v>
      </c>
      <c r="AA53" s="34">
        <v>45953</v>
      </c>
      <c r="AC53">
        <v>0</v>
      </c>
      <c r="AD53">
        <v>0</v>
      </c>
    </row>
    <row r="54" spans="1:32" x14ac:dyDescent="0.25">
      <c r="A54" t="s">
        <v>132</v>
      </c>
      <c r="B54" t="s">
        <v>133</v>
      </c>
      <c r="C54" s="35" t="s">
        <v>50</v>
      </c>
      <c r="D54" t="s">
        <v>94</v>
      </c>
      <c r="G54">
        <v>0</v>
      </c>
      <c r="I54" t="s">
        <v>237</v>
      </c>
      <c r="J54">
        <v>1</v>
      </c>
      <c r="K54">
        <v>60</v>
      </c>
      <c r="L54" t="s">
        <v>135</v>
      </c>
      <c r="M54">
        <v>127.51116</v>
      </c>
      <c r="N54">
        <v>127.51116</v>
      </c>
      <c r="O54">
        <v>242.27</v>
      </c>
      <c r="P54">
        <v>0</v>
      </c>
      <c r="Q54">
        <v>242.27</v>
      </c>
      <c r="R54">
        <v>0</v>
      </c>
      <c r="S54" t="s">
        <v>136</v>
      </c>
      <c r="T54" t="s">
        <v>137</v>
      </c>
      <c r="U54" t="s">
        <v>138</v>
      </c>
      <c r="V54">
        <v>10404</v>
      </c>
      <c r="W54" t="s">
        <v>226</v>
      </c>
      <c r="X54" t="s">
        <v>140</v>
      </c>
      <c r="Y54">
        <v>45011000</v>
      </c>
      <c r="Z54" t="s">
        <v>234</v>
      </c>
      <c r="AA54" s="34">
        <v>45953</v>
      </c>
      <c r="AC54">
        <v>0</v>
      </c>
      <c r="AD54">
        <v>0</v>
      </c>
    </row>
    <row r="55" spans="1:32" x14ac:dyDescent="0.25">
      <c r="A55" t="s">
        <v>132</v>
      </c>
      <c r="B55" t="s">
        <v>133</v>
      </c>
      <c r="C55" s="35" t="s">
        <v>51</v>
      </c>
      <c r="D55" t="s">
        <v>95</v>
      </c>
      <c r="G55">
        <v>0</v>
      </c>
      <c r="I55" t="s">
        <v>238</v>
      </c>
      <c r="J55">
        <v>1</v>
      </c>
      <c r="K55">
        <v>20</v>
      </c>
      <c r="L55" t="s">
        <v>135</v>
      </c>
      <c r="M55">
        <v>127.53095999999999</v>
      </c>
      <c r="N55">
        <v>127.53095999999999</v>
      </c>
      <c r="O55">
        <v>242.31</v>
      </c>
      <c r="P55">
        <v>0</v>
      </c>
      <c r="Q55">
        <v>242.31</v>
      </c>
      <c r="R55">
        <v>0</v>
      </c>
      <c r="S55" t="s">
        <v>136</v>
      </c>
      <c r="T55" t="s">
        <v>137</v>
      </c>
      <c r="U55" t="s">
        <v>138</v>
      </c>
      <c r="V55">
        <v>10404</v>
      </c>
      <c r="W55" t="s">
        <v>226</v>
      </c>
      <c r="X55" t="s">
        <v>140</v>
      </c>
      <c r="Y55">
        <v>45011000</v>
      </c>
      <c r="Z55" t="s">
        <v>234</v>
      </c>
      <c r="AA55" s="34">
        <v>45953</v>
      </c>
      <c r="AC55">
        <v>0</v>
      </c>
      <c r="AD55">
        <v>0</v>
      </c>
    </row>
    <row r="56" spans="1:32" x14ac:dyDescent="0.25">
      <c r="A56" t="s">
        <v>132</v>
      </c>
      <c r="B56" t="s">
        <v>133</v>
      </c>
      <c r="C56" s="35" t="s">
        <v>52</v>
      </c>
      <c r="D56" t="s">
        <v>96</v>
      </c>
      <c r="G56">
        <v>0</v>
      </c>
      <c r="I56" t="s">
        <v>239</v>
      </c>
      <c r="J56">
        <v>1</v>
      </c>
      <c r="K56">
        <v>40</v>
      </c>
      <c r="L56" t="s">
        <v>135</v>
      </c>
      <c r="M56">
        <v>214.32137</v>
      </c>
      <c r="N56">
        <v>214.32137</v>
      </c>
      <c r="O56">
        <v>407.20999</v>
      </c>
      <c r="P56">
        <v>0</v>
      </c>
      <c r="Q56">
        <v>407.20999</v>
      </c>
      <c r="R56">
        <v>0</v>
      </c>
      <c r="S56" t="s">
        <v>136</v>
      </c>
      <c r="T56" t="s">
        <v>137</v>
      </c>
      <c r="U56" t="s">
        <v>138</v>
      </c>
      <c r="V56">
        <v>10404</v>
      </c>
      <c r="W56" t="s">
        <v>226</v>
      </c>
      <c r="X56" t="s">
        <v>140</v>
      </c>
      <c r="Y56">
        <v>45011000</v>
      </c>
      <c r="Z56" t="s">
        <v>234</v>
      </c>
      <c r="AA56" s="34">
        <v>45953</v>
      </c>
      <c r="AC56">
        <v>0</v>
      </c>
      <c r="AD56">
        <v>0</v>
      </c>
      <c r="AF56">
        <v>10</v>
      </c>
    </row>
    <row r="57" spans="1:32" x14ac:dyDescent="0.25">
      <c r="A57" t="s">
        <v>132</v>
      </c>
      <c r="B57" t="s">
        <v>133</v>
      </c>
      <c r="C57" s="35" t="s">
        <v>53</v>
      </c>
      <c r="D57" t="s">
        <v>97</v>
      </c>
      <c r="G57">
        <v>0</v>
      </c>
      <c r="I57" t="s">
        <v>240</v>
      </c>
      <c r="J57">
        <v>1</v>
      </c>
      <c r="K57">
        <v>30</v>
      </c>
      <c r="L57" t="s">
        <v>135</v>
      </c>
      <c r="M57">
        <v>225.17760000000001</v>
      </c>
      <c r="N57">
        <v>225.17760000000001</v>
      </c>
      <c r="O57">
        <v>427.84</v>
      </c>
      <c r="P57">
        <v>0</v>
      </c>
      <c r="Q57">
        <v>427.84</v>
      </c>
      <c r="R57">
        <v>0</v>
      </c>
      <c r="S57" t="s">
        <v>136</v>
      </c>
      <c r="T57" t="s">
        <v>137</v>
      </c>
      <c r="U57" t="s">
        <v>138</v>
      </c>
      <c r="V57">
        <v>10404</v>
      </c>
      <c r="W57" t="s">
        <v>226</v>
      </c>
      <c r="X57" t="s">
        <v>140</v>
      </c>
      <c r="Y57">
        <v>45011000</v>
      </c>
      <c r="Z57" t="s">
        <v>234</v>
      </c>
      <c r="AA57" s="34">
        <v>45953</v>
      </c>
      <c r="AC57">
        <v>0</v>
      </c>
      <c r="AD57">
        <v>0</v>
      </c>
      <c r="AF57">
        <v>10</v>
      </c>
    </row>
    <row r="58" spans="1:32" x14ac:dyDescent="0.25">
      <c r="A58" t="s">
        <v>132</v>
      </c>
      <c r="B58" t="s">
        <v>133</v>
      </c>
      <c r="C58" s="35" t="s">
        <v>54</v>
      </c>
      <c r="D58" t="s">
        <v>98</v>
      </c>
      <c r="G58">
        <v>0</v>
      </c>
      <c r="I58" t="s">
        <v>241</v>
      </c>
      <c r="J58">
        <v>1</v>
      </c>
      <c r="K58">
        <v>40</v>
      </c>
      <c r="L58" t="s">
        <v>135</v>
      </c>
      <c r="M58">
        <v>225.17760000000001</v>
      </c>
      <c r="N58">
        <v>225.17760000000001</v>
      </c>
      <c r="O58">
        <v>427.84</v>
      </c>
      <c r="P58">
        <v>0</v>
      </c>
      <c r="Q58">
        <v>427.84</v>
      </c>
      <c r="R58">
        <v>0</v>
      </c>
      <c r="S58" t="s">
        <v>136</v>
      </c>
      <c r="T58" t="s">
        <v>137</v>
      </c>
      <c r="U58" t="s">
        <v>138</v>
      </c>
      <c r="V58">
        <v>10404</v>
      </c>
      <c r="W58" t="s">
        <v>226</v>
      </c>
      <c r="X58" t="s">
        <v>140</v>
      </c>
      <c r="Y58">
        <v>45011000</v>
      </c>
      <c r="Z58" t="s">
        <v>234</v>
      </c>
      <c r="AA58" s="34">
        <v>45953</v>
      </c>
      <c r="AC58">
        <v>0</v>
      </c>
      <c r="AD58">
        <v>0</v>
      </c>
      <c r="AF58">
        <v>10</v>
      </c>
    </row>
    <row r="59" spans="1:32" x14ac:dyDescent="0.25">
      <c r="A59" t="s">
        <v>132</v>
      </c>
      <c r="B59" t="s">
        <v>133</v>
      </c>
      <c r="C59" s="35" t="s">
        <v>55</v>
      </c>
      <c r="D59" t="s">
        <v>99</v>
      </c>
      <c r="G59">
        <v>0</v>
      </c>
      <c r="I59" t="s">
        <v>242</v>
      </c>
      <c r="J59">
        <v>1</v>
      </c>
      <c r="K59">
        <v>30</v>
      </c>
      <c r="L59" t="s">
        <v>135</v>
      </c>
      <c r="M59">
        <v>301.13159000000002</v>
      </c>
      <c r="N59">
        <v>301.13157999999999</v>
      </c>
      <c r="O59">
        <v>572.15002000000004</v>
      </c>
      <c r="P59">
        <v>0</v>
      </c>
      <c r="Q59">
        <v>572.15002000000004</v>
      </c>
      <c r="R59">
        <v>0</v>
      </c>
      <c r="S59" t="s">
        <v>136</v>
      </c>
      <c r="T59" t="s">
        <v>137</v>
      </c>
      <c r="U59" t="s">
        <v>138</v>
      </c>
      <c r="V59">
        <v>10404</v>
      </c>
      <c r="W59" t="s">
        <v>226</v>
      </c>
      <c r="X59" t="s">
        <v>140</v>
      </c>
      <c r="Y59">
        <v>45011000</v>
      </c>
      <c r="Z59" t="s">
        <v>234</v>
      </c>
      <c r="AA59" s="34">
        <v>45953</v>
      </c>
      <c r="AC59">
        <v>0</v>
      </c>
      <c r="AD59">
        <v>0</v>
      </c>
      <c r="AF59">
        <v>10</v>
      </c>
    </row>
    <row r="60" spans="1:32" x14ac:dyDescent="0.25">
      <c r="A60" t="s">
        <v>132</v>
      </c>
      <c r="B60" t="s">
        <v>133</v>
      </c>
      <c r="C60" s="35" t="s">
        <v>56</v>
      </c>
      <c r="D60" t="s">
        <v>243</v>
      </c>
      <c r="G60">
        <v>0</v>
      </c>
      <c r="I60" t="s">
        <v>244</v>
      </c>
      <c r="J60">
        <v>1</v>
      </c>
      <c r="K60">
        <v>48</v>
      </c>
      <c r="L60" t="s">
        <v>135</v>
      </c>
      <c r="M60">
        <v>108.44602</v>
      </c>
      <c r="N60">
        <v>108.44602</v>
      </c>
      <c r="O60">
        <v>244</v>
      </c>
      <c r="P60">
        <v>0</v>
      </c>
      <c r="Q60">
        <v>244</v>
      </c>
      <c r="R60">
        <v>0</v>
      </c>
      <c r="S60" t="s">
        <v>136</v>
      </c>
      <c r="T60" t="s">
        <v>137</v>
      </c>
      <c r="U60" t="s">
        <v>138</v>
      </c>
      <c r="V60">
        <v>10403</v>
      </c>
      <c r="W60" t="s">
        <v>214</v>
      </c>
      <c r="X60" t="s">
        <v>140</v>
      </c>
      <c r="Y60">
        <v>94054990</v>
      </c>
      <c r="Z60" t="s">
        <v>175</v>
      </c>
      <c r="AA60" s="34">
        <v>45389</v>
      </c>
      <c r="AC60">
        <v>0</v>
      </c>
      <c r="AD60">
        <v>0</v>
      </c>
      <c r="AF60">
        <v>24</v>
      </c>
    </row>
  </sheetData>
  <autoFilter ref="A1:AH1" xr:uid="{51CACF67-D55A-4819-B6C8-30E648ABCFAF}"/>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průvodka novinkami</vt:lpstr>
      <vt:lpstr>List1</vt:lpstr>
      <vt:lpstr>'průvodka novinkami'!Názvy_tisku</vt:lpstr>
      <vt:lpstr>'průvodka novinkami'!Oblast_tisku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Kateřina Čechurová</dc:creator>
  <cp:lastModifiedBy>Zdeňka Pavlíčková - Tommi CZ s.r.o.</cp:lastModifiedBy>
  <cp:lastPrinted>2023-08-29T14:40:44Z</cp:lastPrinted>
  <dcterms:created xsi:type="dcterms:W3CDTF">2013-11-15T12:19:49Z</dcterms:created>
  <dcterms:modified xsi:type="dcterms:W3CDTF">2026-07-20T13:33:21Z</dcterms:modified>
</cp:coreProperties>
</file>